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Лист1!$A$1:$G$53</definedName>
  </definedNames>
  <calcPr calcId="124519" refMode="R1C1"/>
</workbook>
</file>

<file path=xl/calcChain.xml><?xml version="1.0" encoding="utf-8"?>
<calcChain xmlns="http://schemas.openxmlformats.org/spreadsheetml/2006/main">
  <c r="G37" i="1"/>
  <c r="G23" l="1"/>
  <c r="G24"/>
  <c r="G25"/>
  <c r="G26"/>
  <c r="G27"/>
  <c r="G28"/>
  <c r="G29"/>
  <c r="G30"/>
  <c r="G31"/>
  <c r="G32"/>
  <c r="G33"/>
  <c r="G34"/>
  <c r="G36"/>
  <c r="G22"/>
  <c r="G38" l="1"/>
</calcChain>
</file>

<file path=xl/sharedStrings.xml><?xml version="1.0" encoding="utf-8"?>
<sst xmlns="http://schemas.openxmlformats.org/spreadsheetml/2006/main" count="70" uniqueCount="57">
  <si>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</si>
  <si>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</si>
  <si>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</si>
  <si>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</si>
  <si>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</si>
  <si>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</si>
  <si>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</si>
  <si>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</si>
  <si>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</si>
  <si>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</si>
  <si>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</si>
  <si>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</si>
  <si>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</si>
  <si>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</si>
  <si>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</si>
  <si>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</si>
  <si>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</si>
  <si>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</si>
  <si>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Директора</t>
  </si>
  <si>
    <t>Кодасбаев А.Т.</t>
  </si>
  <si>
    <t>упаковка</t>
  </si>
  <si>
    <t>Расходные материалы на анализатор электролитов крови EasyLyteCalcium Na/K/Ca/pH  пр-ва Medica Corporation (США)</t>
  </si>
  <si>
    <t>Электрод Na+</t>
  </si>
  <si>
    <t>Электрод Na+ -3шт. Вид пробы: артериальная, венозная, капиллярная кровь</t>
  </si>
  <si>
    <t>Электрод K+</t>
  </si>
  <si>
    <t>Электрод K+   -3шт. Вид пробы: артериальная, венозная, капиллярная кровь</t>
  </si>
  <si>
    <t>Электрод Ca+</t>
  </si>
  <si>
    <t>Электрод Ca+  -3шт. Вид пробы: артериальная, венозная, капиллярная кровь</t>
  </si>
  <si>
    <t>Электрод  pH</t>
  </si>
  <si>
    <t>Электрод  pH  -3шт. Вид пробы: артериальная, венозная, капиллярная кровь</t>
  </si>
  <si>
    <t>Референcный электрод</t>
  </si>
  <si>
    <t>Референcный электрод -3шт. Вид пробы: артериальная, венозная, капиллярная кровь</t>
  </si>
  <si>
    <t>Модуль реагентов 800мл</t>
  </si>
  <si>
    <t>Встроенная в тот же контейнер сливная емкость и автоматически очищающийся пробозаборник исключают контакт с пробой, что гарантирует невозможность инфицирования оператора. – 15 шт.</t>
  </si>
  <si>
    <t>Набор трубок для насоса</t>
  </si>
  <si>
    <t xml:space="preserve">  Набор трубок для насоса -2набор</t>
  </si>
  <si>
    <t>Набор трубок для кальциевого электрода</t>
  </si>
  <si>
    <t>Набор трубок для кальциевого электрода-2набор</t>
  </si>
  <si>
    <t>Раствор для промывания прибора и электродов (ежедневной очистки)</t>
  </si>
  <si>
    <t>Раствор для промывания прибора и электродов (ежедневной очистки)- 5 упак.</t>
  </si>
  <si>
    <t>Набор контроля качества 3 уровня</t>
  </si>
  <si>
    <t>Набор контроля качества 3 уровня  -7 упак.</t>
  </si>
  <si>
    <t>Модуль клапанный</t>
  </si>
  <si>
    <t>Модуль клапанный -2шт.</t>
  </si>
  <si>
    <t>Пробоотборник</t>
  </si>
  <si>
    <t>Пробоотборник -2 шт.</t>
  </si>
  <si>
    <t>Детектор образцов</t>
  </si>
  <si>
    <t>Детектор образцов -2шт.</t>
  </si>
  <si>
    <t>Петля ловушка</t>
  </si>
  <si>
    <t>Система для извлечения и манипуляции с инородными предметами внутри просвета сосуда. Наличие трех петель. Материал петель суперэластичный нитинол, обеспечивающий высокую гибкость и устойчивость к изломам. Рабочий диаметр ловушки: 2-4, 4-8, мм, диаметр шафта 0,018 дюймов. Длина катетера 150 см для ловушки 175см и, внутренний диаметр катетера .030, дюймов. Длина ловушки 175 см (для рабочего диаметра 2-4 и 4-8мм). Размер катетера 3.2F для рабочего диаметра 2-8мм. Наличие рентгеноконтрастной маркерной зоны на кончике катетера. Материал доставочного катетера тефлон (FEP). Наличие платиновой нити на петлях ловушки для улучшенной визуализации. В наборе ловушка, торк девайс, интродьюсер и катетер. Ловушка и катетер упакованы отдельно.</t>
  </si>
  <si>
    <t>Хирургическая губка для обработки рук/Губки для обеззараживания рук</t>
  </si>
  <si>
    <t>Хирургическая губка для обработки рук  с очистителем для ногтей (с раствором йода) и без.</t>
  </si>
  <si>
    <t xml:space="preserve"> о проведении закупа способом запроса ценовых предложений-3</t>
  </si>
  <si>
    <t>«17» января 2020г.</t>
  </si>
  <si>
    <r>
      <t xml:space="preserve">Выделенная сумма: 9 917 000,00 </t>
    </r>
    <r>
      <rPr>
        <sz val="11"/>
        <color theme="1"/>
        <rFont val="Times New Roman"/>
        <family val="1"/>
        <charset val="204"/>
      </rPr>
      <t>(девять миллионов девятьсот семнадцать тысяч 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</si>
  <si>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24.01.2020г.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</si>
  <si>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24.01.2020г. время 11:00 часов.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</si>
</sst>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67"/>
  <sheetViews>
    <sheetView tabSelected="1" view="pageBreakPreview" topLeftCell="A34" zoomScaleNormal="70" zoomScaleSheetLayoutView="100" zoomScalePageLayoutView="85" workbookViewId="0">
      <selection activeCell="I39" sqref="I39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30" t="s">
        <v>0</v>
      </c>
      <c r="B13" s="30"/>
      <c r="C13" s="30"/>
      <c r="D13" s="30"/>
      <c r="E13" s="30"/>
      <c r="F13" s="30"/>
      <c r="G13" s="1"/>
    </row>
    <row r="14" spans="1:7">
      <c r="A14" s="30" t="s">
        <v>52</v>
      </c>
      <c r="B14" s="30"/>
      <c r="C14" s="30"/>
      <c r="D14" s="30"/>
      <c r="E14" s="30"/>
      <c r="F14" s="30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53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46.5" customHeight="1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27" customHeight="1">
      <c r="A21" s="26"/>
      <c r="B21" s="31" t="s">
        <v>21</v>
      </c>
      <c r="C21" s="32"/>
      <c r="D21" s="32"/>
      <c r="E21" s="32"/>
      <c r="F21" s="33"/>
      <c r="G21" s="26"/>
      <c r="H21" s="10"/>
    </row>
    <row r="22" spans="1:8" ht="38.25" customHeight="1">
      <c r="A22" s="18">
        <v>1</v>
      </c>
      <c r="B22" s="22" t="s">
        <v>22</v>
      </c>
      <c r="C22" s="22" t="s">
        <v>23</v>
      </c>
      <c r="D22" s="22" t="s">
        <v>16</v>
      </c>
      <c r="E22" s="19">
        <v>3</v>
      </c>
      <c r="F22" s="12">
        <v>199500</v>
      </c>
      <c r="G22" s="12">
        <f>F22*E22</f>
        <v>598500</v>
      </c>
      <c r="H22" s="10"/>
    </row>
    <row r="23" spans="1:8" ht="35.25" customHeight="1">
      <c r="A23" s="18">
        <v>2</v>
      </c>
      <c r="B23" s="22" t="s">
        <v>24</v>
      </c>
      <c r="C23" s="22" t="s">
        <v>25</v>
      </c>
      <c r="D23" s="22" t="s">
        <v>16</v>
      </c>
      <c r="E23" s="19">
        <v>3</v>
      </c>
      <c r="F23" s="12">
        <v>199500</v>
      </c>
      <c r="G23" s="12">
        <f t="shared" ref="G23:G36" si="0">F23*E23</f>
        <v>598500</v>
      </c>
      <c r="H23" s="10"/>
    </row>
    <row r="24" spans="1:8" ht="35.25" customHeight="1">
      <c r="A24" s="18">
        <v>3</v>
      </c>
      <c r="B24" s="22" t="s">
        <v>26</v>
      </c>
      <c r="C24" s="22" t="s">
        <v>27</v>
      </c>
      <c r="D24" s="22" t="s">
        <v>16</v>
      </c>
      <c r="E24" s="19">
        <v>3</v>
      </c>
      <c r="F24" s="12">
        <v>199500</v>
      </c>
      <c r="G24" s="12">
        <f t="shared" si="0"/>
        <v>598500</v>
      </c>
      <c r="H24" s="10"/>
    </row>
    <row r="25" spans="1:8" ht="29.25" customHeight="1">
      <c r="A25" s="18">
        <v>4</v>
      </c>
      <c r="B25" s="22" t="s">
        <v>28</v>
      </c>
      <c r="C25" s="22" t="s">
        <v>29</v>
      </c>
      <c r="D25" s="22" t="s">
        <v>16</v>
      </c>
      <c r="E25" s="19">
        <v>3</v>
      </c>
      <c r="F25" s="12">
        <v>206000</v>
      </c>
      <c r="G25" s="12">
        <f t="shared" si="0"/>
        <v>618000</v>
      </c>
      <c r="H25" s="10"/>
    </row>
    <row r="26" spans="1:8" ht="39" customHeight="1">
      <c r="A26" s="18">
        <v>5</v>
      </c>
      <c r="B26" s="22" t="s">
        <v>30</v>
      </c>
      <c r="C26" s="22" t="s">
        <v>31</v>
      </c>
      <c r="D26" s="22" t="s">
        <v>16</v>
      </c>
      <c r="E26" s="21">
        <v>3</v>
      </c>
      <c r="F26" s="12">
        <v>199500</v>
      </c>
      <c r="G26" s="12">
        <f t="shared" si="0"/>
        <v>598500</v>
      </c>
      <c r="H26" s="10"/>
    </row>
    <row r="27" spans="1:8" ht="58.5" customHeight="1">
      <c r="A27" s="18">
        <v>6</v>
      </c>
      <c r="B27" s="22" t="s">
        <v>32</v>
      </c>
      <c r="C27" s="22" t="s">
        <v>33</v>
      </c>
      <c r="D27" s="22" t="s">
        <v>16</v>
      </c>
      <c r="E27" s="19">
        <v>17</v>
      </c>
      <c r="F27" s="12">
        <v>200500</v>
      </c>
      <c r="G27" s="12">
        <f t="shared" si="0"/>
        <v>3408500</v>
      </c>
      <c r="H27" s="10"/>
    </row>
    <row r="28" spans="1:8" ht="27.75" customHeight="1">
      <c r="A28" s="18">
        <v>7</v>
      </c>
      <c r="B28" s="22" t="s">
        <v>34</v>
      </c>
      <c r="C28" s="22" t="s">
        <v>35</v>
      </c>
      <c r="D28" s="22" t="s">
        <v>16</v>
      </c>
      <c r="E28" s="19">
        <v>2</v>
      </c>
      <c r="F28" s="12">
        <v>69500</v>
      </c>
      <c r="G28" s="12">
        <f t="shared" si="0"/>
        <v>139000</v>
      </c>
      <c r="H28" s="10"/>
    </row>
    <row r="29" spans="1:8" ht="36.75" customHeight="1">
      <c r="A29" s="23">
        <v>8</v>
      </c>
      <c r="B29" s="22" t="s">
        <v>36</v>
      </c>
      <c r="C29" s="22" t="s">
        <v>37</v>
      </c>
      <c r="D29" s="22" t="s">
        <v>16</v>
      </c>
      <c r="E29" s="24">
        <v>2</v>
      </c>
      <c r="F29" s="25">
        <v>69500</v>
      </c>
      <c r="G29" s="12">
        <f t="shared" si="0"/>
        <v>139000</v>
      </c>
      <c r="H29" s="10"/>
    </row>
    <row r="30" spans="1:8" ht="37.5" customHeight="1">
      <c r="A30" s="18">
        <v>9</v>
      </c>
      <c r="B30" s="22" t="s">
        <v>38</v>
      </c>
      <c r="C30" s="22" t="s">
        <v>39</v>
      </c>
      <c r="D30" s="22" t="s">
        <v>20</v>
      </c>
      <c r="E30" s="24">
        <v>5</v>
      </c>
      <c r="F30" s="25">
        <v>69500</v>
      </c>
      <c r="G30" s="12">
        <f t="shared" si="0"/>
        <v>347500</v>
      </c>
      <c r="H30" s="10"/>
    </row>
    <row r="31" spans="1:8" ht="34.5" customHeight="1">
      <c r="A31" s="18">
        <v>10</v>
      </c>
      <c r="B31" s="22" t="s">
        <v>40</v>
      </c>
      <c r="C31" s="22" t="s">
        <v>41</v>
      </c>
      <c r="D31" s="22" t="s">
        <v>20</v>
      </c>
      <c r="E31" s="19">
        <v>8</v>
      </c>
      <c r="F31" s="12">
        <v>119500</v>
      </c>
      <c r="G31" s="12">
        <f t="shared" si="0"/>
        <v>956000</v>
      </c>
      <c r="H31" s="10"/>
    </row>
    <row r="32" spans="1:8" ht="26.25" customHeight="1">
      <c r="A32" s="18">
        <v>11</v>
      </c>
      <c r="B32" s="22" t="s">
        <v>42</v>
      </c>
      <c r="C32" s="22" t="s">
        <v>43</v>
      </c>
      <c r="D32" s="22" t="s">
        <v>16</v>
      </c>
      <c r="E32" s="19">
        <v>2</v>
      </c>
      <c r="F32" s="12">
        <v>239500</v>
      </c>
      <c r="G32" s="12">
        <f t="shared" si="0"/>
        <v>479000</v>
      </c>
      <c r="H32" s="10"/>
    </row>
    <row r="33" spans="1:8" ht="31.5" customHeight="1">
      <c r="A33" s="18">
        <v>12</v>
      </c>
      <c r="B33" s="22" t="s">
        <v>44</v>
      </c>
      <c r="C33" s="22" t="s">
        <v>45</v>
      </c>
      <c r="D33" s="22" t="s">
        <v>16</v>
      </c>
      <c r="E33" s="19">
        <v>2</v>
      </c>
      <c r="F33" s="12">
        <v>89500</v>
      </c>
      <c r="G33" s="12">
        <f t="shared" si="0"/>
        <v>179000</v>
      </c>
      <c r="H33" s="10"/>
    </row>
    <row r="34" spans="1:8" ht="30" customHeight="1">
      <c r="A34" s="18">
        <v>13</v>
      </c>
      <c r="B34" s="22" t="s">
        <v>46</v>
      </c>
      <c r="C34" s="22" t="s">
        <v>47</v>
      </c>
      <c r="D34" s="22" t="s">
        <v>16</v>
      </c>
      <c r="E34" s="19">
        <v>2</v>
      </c>
      <c r="F34" s="12">
        <v>206000</v>
      </c>
      <c r="G34" s="12">
        <f t="shared" si="0"/>
        <v>412000</v>
      </c>
      <c r="H34" s="10"/>
    </row>
    <row r="35" spans="1:8" ht="17.25" customHeight="1">
      <c r="A35" s="26"/>
      <c r="B35" s="34"/>
      <c r="C35" s="35"/>
      <c r="D35" s="35"/>
      <c r="E35" s="35"/>
      <c r="F35" s="36"/>
      <c r="G35" s="12"/>
      <c r="H35" s="10"/>
    </row>
    <row r="36" spans="1:8" ht="187.5" customHeight="1">
      <c r="A36" s="18">
        <v>14</v>
      </c>
      <c r="B36" s="20" t="s">
        <v>48</v>
      </c>
      <c r="C36" s="20" t="s">
        <v>49</v>
      </c>
      <c r="D36" s="20" t="s">
        <v>16</v>
      </c>
      <c r="E36" s="19">
        <v>2</v>
      </c>
      <c r="F36" s="12">
        <v>220000</v>
      </c>
      <c r="G36" s="12">
        <f t="shared" si="0"/>
        <v>440000</v>
      </c>
      <c r="H36" s="10"/>
    </row>
    <row r="37" spans="1:8" ht="42" customHeight="1">
      <c r="A37" s="18">
        <v>15</v>
      </c>
      <c r="B37" s="20" t="s">
        <v>50</v>
      </c>
      <c r="C37" s="20" t="s">
        <v>51</v>
      </c>
      <c r="D37" s="20" t="s">
        <v>16</v>
      </c>
      <c r="E37" s="20">
        <v>1000</v>
      </c>
      <c r="F37" s="12">
        <v>405</v>
      </c>
      <c r="G37" s="12">
        <f>E37*F37</f>
        <v>405000</v>
      </c>
      <c r="H37" s="10"/>
    </row>
    <row r="38" spans="1:8">
      <c r="A38" s="11"/>
      <c r="B38" s="13"/>
      <c r="C38" s="13"/>
      <c r="D38" s="14"/>
      <c r="E38" s="15"/>
      <c r="F38" s="15"/>
      <c r="G38" s="16">
        <f>SUM(G22:G37)</f>
        <v>9917000</v>
      </c>
      <c r="H38" s="10"/>
    </row>
    <row r="39" spans="1:8" s="5" customFormat="1" ht="33" customHeight="1">
      <c r="A39" s="29" t="s">
        <v>54</v>
      </c>
      <c r="B39" s="29"/>
      <c r="C39" s="29"/>
      <c r="D39" s="29"/>
      <c r="E39" s="29"/>
      <c r="F39" s="29"/>
      <c r="G39" s="29"/>
    </row>
    <row r="40" spans="1:8">
      <c r="A40" s="28" t="s">
        <v>17</v>
      </c>
      <c r="B40" s="28"/>
      <c r="C40" s="28"/>
      <c r="D40" s="28"/>
      <c r="E40" s="28"/>
      <c r="F40" s="28"/>
      <c r="G40" s="28"/>
    </row>
    <row r="41" spans="1:8">
      <c r="A41" s="28"/>
      <c r="B41" s="28"/>
      <c r="C41" s="28"/>
      <c r="D41" s="28"/>
      <c r="E41" s="28"/>
      <c r="F41" s="28"/>
      <c r="G41" s="28"/>
    </row>
    <row r="42" spans="1:8">
      <c r="A42" s="28" t="s">
        <v>14</v>
      </c>
      <c r="B42" s="28"/>
      <c r="C42" s="28"/>
      <c r="D42" s="28"/>
      <c r="E42" s="28"/>
      <c r="F42" s="28"/>
      <c r="G42" s="28"/>
    </row>
    <row r="43" spans="1:8">
      <c r="A43" s="28"/>
      <c r="B43" s="28"/>
      <c r="C43" s="28"/>
      <c r="D43" s="28"/>
      <c r="E43" s="28"/>
      <c r="F43" s="28"/>
      <c r="G43" s="28"/>
    </row>
    <row r="44" spans="1:8">
      <c r="A44" s="28" t="s">
        <v>55</v>
      </c>
      <c r="B44" s="28"/>
      <c r="C44" s="28"/>
      <c r="D44" s="28"/>
      <c r="E44" s="28"/>
      <c r="F44" s="28"/>
      <c r="G44" s="28"/>
    </row>
    <row r="45" spans="1:8">
      <c r="A45" s="28"/>
      <c r="B45" s="28"/>
      <c r="C45" s="28"/>
      <c r="D45" s="28"/>
      <c r="E45" s="28"/>
      <c r="F45" s="28"/>
      <c r="G45" s="28"/>
    </row>
    <row r="46" spans="1:8">
      <c r="A46" s="29" t="s">
        <v>56</v>
      </c>
      <c r="B46" s="29"/>
      <c r="C46" s="29"/>
      <c r="D46" s="29"/>
      <c r="E46" s="29"/>
      <c r="F46" s="29"/>
      <c r="G46" s="29"/>
    </row>
    <row r="47" spans="1:8">
      <c r="A47" s="29"/>
      <c r="B47" s="29"/>
      <c r="C47" s="29"/>
      <c r="D47" s="29"/>
      <c r="E47" s="29"/>
      <c r="F47" s="29"/>
      <c r="G47" s="29"/>
    </row>
    <row r="48" spans="1:8">
      <c r="A48" s="2" t="s">
        <v>10</v>
      </c>
      <c r="B48" s="1"/>
      <c r="C48" s="1"/>
      <c r="D48" s="1"/>
      <c r="E48" s="1"/>
      <c r="F48" s="1"/>
      <c r="G48" s="1"/>
    </row>
    <row r="49" spans="1:7">
      <c r="A49" s="9"/>
      <c r="B49" s="9"/>
      <c r="C49" s="9"/>
      <c r="D49" s="9"/>
      <c r="E49" s="9"/>
      <c r="F49" s="9"/>
      <c r="G49" s="9"/>
    </row>
    <row r="50" spans="1:7">
      <c r="A50" s="4"/>
      <c r="B50" s="4" t="s">
        <v>18</v>
      </c>
      <c r="C50" s="1"/>
      <c r="D50" s="27" t="s">
        <v>19</v>
      </c>
      <c r="E50" s="27"/>
      <c r="F50" s="8"/>
      <c r="G50" s="7"/>
    </row>
    <row r="51" spans="1:7">
      <c r="A51" s="8"/>
      <c r="B51" s="1"/>
      <c r="C51" s="1"/>
      <c r="D51" s="1"/>
      <c r="E51" s="1"/>
      <c r="F51" s="1"/>
      <c r="G51" s="7"/>
    </row>
    <row r="52" spans="1:7">
      <c r="A52" s="8"/>
      <c r="B52" s="4" t="s">
        <v>11</v>
      </c>
      <c r="C52" s="4"/>
      <c r="D52" s="2" t="s">
        <v>13</v>
      </c>
      <c r="E52" s="1"/>
      <c r="F52" s="1"/>
      <c r="G52" s="7"/>
    </row>
    <row r="53" spans="1:7">
      <c r="A53" s="8"/>
      <c r="B53" s="4" t="s">
        <v>12</v>
      </c>
      <c r="C53" s="1"/>
      <c r="D53" s="1"/>
      <c r="E53" s="1"/>
      <c r="F53" s="1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  <row r="76" spans="1:7">
      <c r="A76" s="7"/>
      <c r="B76" s="7"/>
      <c r="C76" s="7"/>
      <c r="D76" s="7"/>
      <c r="E76" s="7"/>
      <c r="F76" s="7"/>
      <c r="G76" s="7"/>
    </row>
    <row r="77" spans="1:7">
      <c r="A77" s="7"/>
      <c r="B77" s="7"/>
      <c r="C77" s="7"/>
      <c r="D77" s="7"/>
      <c r="E77" s="7"/>
      <c r="F77" s="7"/>
      <c r="G77" s="7"/>
    </row>
    <row r="78" spans="1:7">
      <c r="A78" s="7"/>
      <c r="B78" s="7"/>
      <c r="C78" s="7"/>
      <c r="D78" s="7"/>
      <c r="E78" s="7"/>
      <c r="F78" s="7"/>
      <c r="G78" s="7"/>
    </row>
    <row r="79" spans="1:7">
      <c r="A79" s="7"/>
      <c r="B79" s="7"/>
      <c r="C79" s="7"/>
      <c r="D79" s="7"/>
      <c r="E79" s="7"/>
      <c r="F79" s="7"/>
      <c r="G79" s="7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  <row r="264" spans="1:7">
      <c r="A264" s="6"/>
      <c r="B264" s="6"/>
      <c r="C264" s="6"/>
      <c r="D264" s="6"/>
      <c r="E264" s="6"/>
      <c r="F264" s="6"/>
      <c r="G264" s="6"/>
    </row>
    <row r="265" spans="1:7">
      <c r="A265" s="6"/>
      <c r="B265" s="6"/>
      <c r="C265" s="6"/>
      <c r="D265" s="6"/>
      <c r="E265" s="6"/>
      <c r="F265" s="6"/>
      <c r="G265" s="6"/>
    </row>
    <row r="266" spans="1:7">
      <c r="A266" s="6"/>
      <c r="B266" s="6"/>
      <c r="C266" s="6"/>
      <c r="D266" s="6"/>
      <c r="E266" s="6"/>
      <c r="F266" s="6"/>
      <c r="G266" s="6"/>
    </row>
    <row r="267" spans="1:7">
      <c r="A267" s="6"/>
      <c r="B267" s="6"/>
      <c r="C267" s="6"/>
      <c r="D267" s="6"/>
      <c r="E267" s="6"/>
      <c r="F267" s="6"/>
      <c r="G267" s="6"/>
    </row>
  </sheetData>
  <mergeCells count="10">
    <mergeCell ref="D50:E50"/>
    <mergeCell ref="A44:G45"/>
    <mergeCell ref="A46:G47"/>
    <mergeCell ref="A13:F13"/>
    <mergeCell ref="A14:F14"/>
    <mergeCell ref="A39:G39"/>
    <mergeCell ref="A40:G41"/>
    <mergeCell ref="A42:G43"/>
    <mergeCell ref="B21:F21"/>
    <mergeCell ref="B35:F35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2020-01-17T04:45:33Z</dcterms:modified>
</cp:coreProperties>
</file>