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refMode="R1C1"/>
</workbook>
</file>

<file path=xl/calcChain.xml><?xml version="1.0" encoding="utf-8"?>
<calcChain xmlns="http://schemas.openxmlformats.org/spreadsheetml/2006/main">
  <c r="D102" i="1"/>
  <c r="D101"/>
  <c r="D100"/>
  <c r="G12" l="1"/>
  <c r="G13"/>
  <c r="G14"/>
  <c r="G15"/>
  <c r="G16"/>
  <c r="G17"/>
  <c r="G18"/>
  <c r="G19"/>
  <c r="G20"/>
  <c r="G21"/>
  <c r="G22"/>
  <c r="G23"/>
  <c r="G24"/>
  <c r="G25"/>
  <c r="G26"/>
  <c r="G27"/>
  <c r="G28"/>
  <c r="G29"/>
  <c r="G30"/>
  <c r="G31"/>
  <c r="G32"/>
  <c r="G33"/>
  <c r="G34"/>
  <c r="G35"/>
  <c r="G36"/>
  <c r="G37"/>
  <c r="G38"/>
  <c r="G39"/>
  <c r="G40"/>
  <c r="G41"/>
  <c r="G42"/>
  <c r="G43"/>
  <c r="G11"/>
</calcChain>
</file>

<file path=xl/sharedStrings.xml><?xml version="1.0" encoding="utf-8"?>
<sst xmlns="http://schemas.openxmlformats.org/spreadsheetml/2006/main" count="277" uniqueCount="118">
  <si>
    <t>№ лота</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</si>
  <si>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</si>
  <si>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</si>
  <si>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</si>
  <si>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</si>
  <si>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</si>
  <si>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</si>
  <si>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</si>
  <si>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 п/п</t>
  </si>
  <si>
    <t>Наименование потенциального поставщика</t>
  </si>
  <si>
    <t>Местонахождение потенциального поставщика</t>
  </si>
  <si>
    <t>При процедуре вскрытия конвертов с ценовыми предложениями присутствовали следующие представители потенциальных поставщиков</t>
  </si>
  <si>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</si>
  <si>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</si>
  <si>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Сумма, заявки</t>
  </si>
  <si>
    <t>Cоответствие, заявки</t>
  </si>
  <si>
    <t>Сумма договора, в тенге</t>
  </si>
  <si>
    <t>Место нахождение потенциального поставщика</t>
  </si>
  <si>
    <t>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</si>
  <si>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r>
      <t xml:space="preserve"> </t>
    </r>
    <r>
      <rPr>
        <b/>
        <sz val="10"/>
        <color rgb="FF000000"/>
        <rFont val="Times New Roman"/>
        <family val="1"/>
        <charset val="204"/>
      </rPr>
      <t>Дата и время представления ценового предложения</t>
    </r>
  </si>
  <si>
    <r>
      <rPr>
        <b/>
        <sz val="11"/>
        <color theme="1"/>
        <rFont val="Times New Roman"/>
        <family val="1"/>
        <charset val="204"/>
      </rPr>
      <t xml:space="preserve">Начальник отдела
государственных закупок    </t>
    </r>
    <r>
      <rPr>
        <sz val="11"/>
        <color theme="1"/>
        <rFont val="Times New Roman"/>
        <family val="1"/>
        <charset val="204"/>
      </rPr>
      <t xml:space="preserve">                                                              Рахимбердиев Ж.К.</t>
    </r>
  </si>
  <si>
    <t>штука</t>
  </si>
  <si>
    <t>да</t>
  </si>
  <si>
    <t>упаковка</t>
  </si>
  <si>
    <r>
      <t xml:space="preserve">Директор                                                                                               </t>
    </r>
    <r>
      <rPr>
        <sz val="11"/>
        <color rgb="FF000000"/>
        <rFont val="Times New Roman"/>
        <family val="1"/>
        <charset val="204"/>
      </rPr>
      <t xml:space="preserve"> Кодасбаев А.Т.</t>
    </r>
  </si>
  <si>
    <t>Торговое наименование</t>
  </si>
  <si>
    <t>Победитель или причина несоответствия</t>
  </si>
  <si>
    <t>калия хлорид 7,45% 100мл стерильная</t>
  </si>
  <si>
    <t>флакон</t>
  </si>
  <si>
    <t>реагент star-TEM</t>
  </si>
  <si>
    <t>Оптимизированный стартовый реагент star-TEM из комплекта системы гемостаза цельной крови методом тромбоэластометрии ROTEM Delta, Набор рассчитан на 100 исследований, фасовка 10 флаконов, стабильность вскрытого флакона 8 дней в холодильнике</t>
  </si>
  <si>
    <t>реагент in-TEM</t>
  </si>
  <si>
    <t>Оптимизированный активатор внутреннего пути in-TEM из комплекта системы гемостаза цельной крови методом тромбоэластометрии ROTEM Delta. Набор рассчитан на 100 исследований, фасовка 10 флаконов, стабильность вскрытого флакона 8 дней в холодильнике</t>
  </si>
  <si>
    <t>реагент ex-TEM</t>
  </si>
  <si>
    <t>Оптимизированный активатор внешнего пути ex-TEM из комплекта системы гемостаза цельной крови методом тромбоэластометрии ROTEM Delta. Набор рассчитан на 100 исследований, фасовка 10 флаконов, стабильность вскрытого флакона 8 дней в холодильнике</t>
  </si>
  <si>
    <t>реагент ap-TEM</t>
  </si>
  <si>
    <t>Подтверждение гиперфибринолиза ap-TEM из комплекта системы гемостаза цельной крови методом тромбоэластометрии ROTEM Delta. Набор рассчитан на 50 исследований, фасовка 10 флаконов, стабильность вскрытого флакона 14 дней в холодильнике</t>
  </si>
  <si>
    <t>реагент fib-TEM</t>
  </si>
  <si>
    <t>Дифференциал фибриногена и тромбоцитов fib-TEM из комплекта системы гемостаза цельной крови методом тромбоэластометрии ROTEM Delta. Набор рассчитан на 50 исследований, фасовка 10 флаконов, стабильность вскрытого флакона 14 дней в холодильнике</t>
  </si>
  <si>
    <t>реагент hep-TEM</t>
  </si>
  <si>
    <t>Дифференциал гепаринового эффекта hep-TEM из комплекта системы гемостаза цельной крови методом тромбоэластометрии ROTEM Delta</t>
  </si>
  <si>
    <t>Контроль ROTROL N</t>
  </si>
  <si>
    <t>Контроль ROTROL N (нормал), измеренный (4 теста/фл) из комплекта системы гемостаза цельной крови методом тромбоэластометрии ROTEM Delta. Набор рассчитан на 20 исследований, фасовка 5х1 мл. лиофилизированная плазма + 5х1 мл дилюент. Стабильность 8 часов в холодильнике.</t>
  </si>
  <si>
    <t>Контроль ROTROL P</t>
  </si>
  <si>
    <t>Контроль ROTROL P из комплекта системы гемостаза цельной крови методом тромбоэластометрии ROTEM Delta. Набор рассчитан на 20 исследований, фасовка 5х1 мл. лиофилизированная плазма + 5х1 мл дилюент. Стабильность 4 часа в холодильнике.</t>
  </si>
  <si>
    <t>Фильтр защитный 200 мкл</t>
  </si>
  <si>
    <t>Фильтр защитный 200 мкл РЕ стандартный из комплекта системы гемостаза цельной крови методом тромбоэластометрии ROTEM Delta. 50 шт./уп.</t>
  </si>
  <si>
    <t>Наконечники 350 мкл</t>
  </si>
  <si>
    <t>Наконечники 350 мкл, нестерильные, в штативе, 10х96 шт. -20 +40 C</t>
  </si>
  <si>
    <t>Измерительные диспосистемы</t>
  </si>
  <si>
    <t>Измерительные диспосистемы- Measuring Cup&amp;Pin Pro из комплекта системы гемостаза цельной крови методом тромбоэластометрии ROTEM Delta. 200 шт/уп.</t>
  </si>
  <si>
    <t>термоиндикаторы ТИП-132 гр.С №500</t>
  </si>
  <si>
    <t xml:space="preserve">Термоиндикаторы предназначены для контроля качества работы стерилизаторов при паровой и воздушной стерилизации изделий медицинского назначения в ЛПУ. Термоиндикаторы выполнены в виде таблеток из термочувствительного вещества с добавлением химического красителя для их различая по предназначению и запаянных в прозрачную капсулу из полимерной плёнки. Срок годности - 2 года. </t>
  </si>
  <si>
    <t xml:space="preserve">Лента индикаторная для контроля паровой стерилизации </t>
  </si>
  <si>
    <t>Бессвинцовые ленты предназначены для контроля качества паровой стерилизации. Размеры ленты: ширина 18мм, длина 55мм. относится к 1 классу индикаторов для стерилизации и состоит из клейкого слоя, основы (бежевой крепированной бумаги) и полосок химического индикатора. В процессе стерилизации паром полоски химического индикатора изменяют свой цвет с серовато-белого/светло-коричневого на темно-коричневый/черный. Ленты имеют отличный адгезив, фиксируются к любым типам материалов и тканей, можно маркировать. Технология клеевого слоя – адгезив, чувствительный к нажатию. Отвечает требованиям EN 867 и ГОСТ ИСО 11140-1. Маркировка и упаковка соответствует ГОСТ P 50444-92. Срок годности 18 месяцев.</t>
  </si>
  <si>
    <t>рулон</t>
  </si>
  <si>
    <t>клеенка медицинская подкладная</t>
  </si>
  <si>
    <t>размер 60*100 см.  материал медицинская клеенка, абсолютно непромокаемая.</t>
  </si>
  <si>
    <t>спирт</t>
  </si>
  <si>
    <t>этиловый 70% , 100 мл</t>
  </si>
  <si>
    <t xml:space="preserve">сульфацил натрия 20% </t>
  </si>
  <si>
    <t>10 мл капли глазные</t>
  </si>
  <si>
    <t>стрептомицин</t>
  </si>
  <si>
    <t>порошок для приготовления раствора для внутримышечного введения 1 г №1</t>
  </si>
  <si>
    <t>вата медицинская</t>
  </si>
  <si>
    <t>вата медицинская (шарики) в бязевых мешках (для обработки частей лица, рук, шеи, груди) 50 грамм</t>
  </si>
  <si>
    <t>калия перманганат</t>
  </si>
  <si>
    <t>порошок 5 г №1</t>
  </si>
  <si>
    <t>вода дистиллированная</t>
  </si>
  <si>
    <t>в ампулах по 5 мл. (для разведения стрептомицина)</t>
  </si>
  <si>
    <t>ампула</t>
  </si>
  <si>
    <t>бумага термо специализированная Sony UP-860,870,890</t>
  </si>
  <si>
    <t>Sony UPP-110 HD (110S) 110 HG</t>
  </si>
  <si>
    <t>бумага для ЭКГ (спиро)</t>
  </si>
  <si>
    <t>210 мм диаметр втулки 12мм, длина 18 метров</t>
  </si>
  <si>
    <t>мундштуки одноразовые</t>
  </si>
  <si>
    <t xml:space="preserve">мундштук представляет из себя картонную трубку. наружная поверхность мундштука гладкая, не ламинированная. такая поверхность препятствует прилипанию мундштука к губам пациента при проведении обследований. Размер: 120мм*27мм*1мм. в комплекте 100 штук. </t>
  </si>
  <si>
    <t>Флакон с концентрированной системной жидкостью, Bottle of concentrated system liquid (1 л) из комплекта Анализатор биохимический автоматический А 15 произвольного доступа,  t +15 +30 С</t>
  </si>
  <si>
    <t>Флакон с концентрированной системной жидкостью,  объем 1 л, +15 +30 С</t>
  </si>
  <si>
    <t>Флакон с промывочным раствором, Bottle of washing solution (1 л) из комплекта Анализатор биохимический автоматический А 15 произвольного доступа, t +15 +30</t>
  </si>
  <si>
    <t>Флакон с промывочным раствором, объем 1л, t +15 +30 С</t>
  </si>
  <si>
    <t xml:space="preserve">Кюветы для образцов (1000) из комплекта анализатор биохимический-турбидиметрический </t>
  </si>
  <si>
    <t>Кюветы для образцов из комплекта анализатор биохимический турбидиметрический Анализатор биохимический автоматический А 15</t>
  </si>
  <si>
    <t>нейтральный электро из токопроводящей резины, 408 см кв.</t>
  </si>
  <si>
    <t>нейтральный электро из токопроводящей резины, 240х170мм 408 см кв.</t>
  </si>
  <si>
    <t>держатель нейтрального электрода для аппаратов Valleylab. Длина кабеля 5 м.</t>
  </si>
  <si>
    <t>держатель нейтрального электрода "джек". Длина кабеля 5 м.</t>
  </si>
  <si>
    <t>Железа сульфат, кислота аскорбиновая</t>
  </si>
  <si>
    <t xml:space="preserve">Таблетки, покрытые оболочкой </t>
  </si>
  <si>
    <t>таблетка</t>
  </si>
  <si>
    <t>одноразовые ЭКГ Электроды, взрослые</t>
  </si>
  <si>
    <t>Беродуал</t>
  </si>
  <si>
    <t>Раствор для ингаляций 20 мл №1</t>
  </si>
  <si>
    <t>Железа полиизомальтозат</t>
  </si>
  <si>
    <t>Таблетки жевательные100 мг №30</t>
  </si>
  <si>
    <t xml:space="preserve">Протокол об утверждении итогов по закупкам лекарственных средств и изделий медицинского назначения на 2020 год
способом запроса ценовых предложений – №П-11
Отдел государственных закупок                                                                                           19 марта 2020г.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</si>
  <si>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ТОО "ABMG Expert"</t>
  </si>
  <si>
    <t>г.Алматы, ул. Зенкова, 59, офис 141В</t>
  </si>
  <si>
    <t>Medico Electrodes International Ltd., Индия</t>
  </si>
  <si>
    <t>ТОО "Алма Мед"</t>
  </si>
  <si>
    <t>г.Алматы, ул. Пятницкого, 52</t>
  </si>
  <si>
    <t>17.03.2020г. 14:50</t>
  </si>
  <si>
    <t>18.03.2020г. 10:44</t>
  </si>
  <si>
    <t>FARUM Sp.z.o.o. Holter, Resting Stress ECG, Monitoring, Польша</t>
  </si>
  <si>
    <t>ТОО "НПФ "Медилэнд"</t>
  </si>
  <si>
    <t>г.Алматы, пр. Райымбек 417А, н.п.1</t>
  </si>
  <si>
    <t>19.03.2020г. 08:25</t>
  </si>
  <si>
    <t xml:space="preserve">Tem Innovations GmbH, Германия </t>
  </si>
  <si>
    <t>Sartorius Biohit Handling Oy, Финляндия</t>
  </si>
  <si>
    <t>BioSystems S.A., Испания</t>
  </si>
  <si>
    <t>ТОО "Азет-С"</t>
  </si>
  <si>
    <t>г.Алматы,мкр.10а, д.13, оф.1</t>
  </si>
  <si>
    <t>19.03.2020г. 08:27</t>
  </si>
  <si>
    <t>ООО "Фотек", Россия</t>
  </si>
  <si>
    <t>ТОО "Бас-М"</t>
  </si>
  <si>
    <t>19.03.2020г. 08:28</t>
  </si>
  <si>
    <t>заявки не поступали</t>
  </si>
  <si>
    <t>-</t>
  </si>
</sst>
</file>

<file path=xl/styles.xml><?xml version="1.0" encoding="utf-8"?>
<styleSheet xmlns="http://schemas.openxmlformats.org/spreadsheetml/2006/main">
  <fonts count="11">
    <font>
      <sz val="11"/>
      <color theme="1"/>
      <name val="Calibri"/>
      <family val="2"/>
      <charset val="204"/>
      <scheme val="minor"/>
    </font>
    <font>
      <sz val="8"/>
      <color theme="1"/>
      <name val="Times New Roman"/>
      <family val="1"/>
      <charset val="204"/>
    </font>
    <font>
      <sz val="11"/>
      <color theme="1"/>
      <name val="Times New Roman"/>
      <family val="1"/>
      <charset val="204"/>
    </font>
    <font>
      <b/>
      <sz val="11"/>
      <color theme="1"/>
      <name val="Times New Roman"/>
      <family val="1"/>
      <charset val="204"/>
    </font>
    <font>
      <b/>
      <sz val="10"/>
      <color theme="1"/>
      <name val="Times New Roman"/>
      <family val="1"/>
      <charset val="204"/>
    </font>
    <font>
      <b/>
      <sz val="10"/>
      <color rgb="FF000000"/>
      <name val="Times New Roman"/>
      <family val="1"/>
      <charset val="204"/>
    </font>
    <font>
      <sz val="10"/>
      <color theme="1"/>
      <name val="Times New Roman"/>
      <family val="1"/>
      <charset val="204"/>
    </font>
    <font>
      <b/>
      <sz val="11"/>
      <color rgb="FF000000"/>
      <name val="Times New Roman"/>
      <family val="1"/>
      <charset val="204"/>
    </font>
    <font>
      <sz val="10"/>
      <color rgb="FF000000"/>
      <name val="Times New Roman"/>
      <family val="1"/>
      <charset val="204"/>
    </font>
    <font>
      <sz val="11"/>
      <color rgb="FF000000"/>
      <name val="Times New Roman"/>
      <family val="1"/>
      <charset val="204"/>
    </font>
    <font>
      <b/>
      <sz val="8"/>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61">
    <xf numFmtId="0" fontId="0" fillId="0" borderId="0" xfId="0"/>
    <xf numFmtId="0" fontId="0" fillId="0" borderId="0" xfId="0" applyBorder="1"/>
    <xf numFmtId="0" fontId="0" fillId="0" borderId="0" xfId="0" applyBorder="1" applyAlignment="1">
      <alignment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applyAlignment="1">
      <alignment horizontal="left"/>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4" fontId="1"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0" fontId="8" fillId="0" borderId="1" xfId="0" applyFont="1" applyBorder="1" applyAlignment="1">
      <alignment horizontal="center" vertical="center" wrapText="1"/>
    </xf>
    <xf numFmtId="3" fontId="1" fillId="0" borderId="1"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4" fontId="6"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top" wrapText="1"/>
    </xf>
    <xf numFmtId="4" fontId="6"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2" fillId="0" borderId="0" xfId="0" applyFont="1" applyBorder="1" applyAlignment="1">
      <alignment horizontal="left" wrapText="1"/>
    </xf>
    <xf numFmtId="0" fontId="0" fillId="0" borderId="0" xfId="0"/>
    <xf numFmtId="0" fontId="7" fillId="0" borderId="0" xfId="0" applyFont="1" applyAlignment="1">
      <alignment horizontal="left"/>
    </xf>
    <xf numFmtId="0" fontId="5" fillId="0" borderId="1" xfId="0" applyFont="1" applyBorder="1" applyAlignment="1">
      <alignment horizontal="center" vertical="center" wrapText="1"/>
    </xf>
    <xf numFmtId="4" fontId="8"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0" xfId="0" applyFont="1" applyBorder="1" applyAlignment="1">
      <alignment horizontal="left"/>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3" fontId="1"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4" fontId="8" fillId="0" borderId="2" xfId="0" applyNumberFormat="1" applyFont="1" applyBorder="1" applyAlignment="1">
      <alignment horizontal="center" vertical="center" wrapText="1"/>
    </xf>
    <xf numFmtId="4" fontId="8" fillId="0" borderId="10" xfId="0" applyNumberFormat="1" applyFont="1" applyBorder="1" applyAlignment="1">
      <alignment horizontal="center" vertical="center" wrapText="1"/>
    </xf>
    <xf numFmtId="4" fontId="8" fillId="0" borderId="3"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107"/>
  <sheetViews>
    <sheetView tabSelected="1" view="pageBreakPreview" topLeftCell="A87" zoomScale="115" zoomScaleNormal="40" zoomScaleSheetLayoutView="115" zoomScalePageLayoutView="25" workbookViewId="0">
      <selection activeCell="J103" sqref="J103"/>
    </sheetView>
  </sheetViews>
  <sheetFormatPr defaultRowHeight="15"/>
  <cols>
    <col min="1" max="1" width="5.42578125" style="1" customWidth="1"/>
    <col min="2" max="2" width="22.28515625" style="1" customWidth="1"/>
    <col min="3" max="3" width="36.140625" style="1" customWidth="1"/>
    <col min="4" max="4" width="13.5703125" style="1" customWidth="1"/>
    <col min="5" max="5" width="15.28515625" style="1" customWidth="1"/>
    <col min="6" max="6" width="10.85546875" style="1" customWidth="1"/>
    <col min="7" max="7" width="12.5703125" style="1" customWidth="1"/>
    <col min="8" max="16384" width="9.140625" style="1"/>
  </cols>
  <sheetData>
    <row r="1" spans="1:7">
      <c r="A1" s="51" t="s">
        <v>95</v>
      </c>
      <c r="B1" s="52"/>
      <c r="C1" s="52"/>
      <c r="D1" s="52"/>
      <c r="E1" s="52"/>
      <c r="F1" s="52"/>
      <c r="G1" s="52"/>
    </row>
    <row r="2" spans="1:7">
      <c r="A2" s="52"/>
      <c r="B2" s="52"/>
      <c r="C2" s="52"/>
      <c r="D2" s="52"/>
      <c r="E2" s="52"/>
      <c r="F2" s="52"/>
      <c r="G2" s="52"/>
    </row>
    <row r="3" spans="1:7">
      <c r="A3" s="52"/>
      <c r="B3" s="52"/>
      <c r="C3" s="52"/>
      <c r="D3" s="52"/>
      <c r="E3" s="52"/>
      <c r="F3" s="52"/>
      <c r="G3" s="52"/>
    </row>
    <row r="4" spans="1:7">
      <c r="A4" s="52"/>
      <c r="B4" s="52"/>
      <c r="C4" s="52"/>
      <c r="D4" s="52"/>
      <c r="E4" s="52"/>
      <c r="F4" s="52"/>
      <c r="G4" s="52"/>
    </row>
    <row r="5" spans="1:7">
      <c r="A5" s="52"/>
      <c r="B5" s="52"/>
      <c r="C5" s="52"/>
      <c r="D5" s="52"/>
      <c r="E5" s="52"/>
      <c r="F5" s="52"/>
      <c r="G5" s="52"/>
    </row>
    <row r="6" spans="1:7">
      <c r="A6" s="52"/>
      <c r="B6" s="52"/>
      <c r="C6" s="52"/>
      <c r="D6" s="52"/>
      <c r="E6" s="52"/>
      <c r="F6" s="52"/>
      <c r="G6" s="52"/>
    </row>
    <row r="7" spans="1:7">
      <c r="A7" s="52"/>
      <c r="B7" s="52"/>
      <c r="C7" s="52"/>
      <c r="D7" s="52"/>
      <c r="E7" s="52"/>
      <c r="F7" s="52"/>
      <c r="G7" s="52"/>
    </row>
    <row r="8" spans="1:7">
      <c r="A8" s="52"/>
      <c r="B8" s="52"/>
      <c r="C8" s="52"/>
      <c r="D8" s="52"/>
      <c r="E8" s="52"/>
      <c r="F8" s="52"/>
      <c r="G8" s="52"/>
    </row>
    <row r="9" spans="1:7">
      <c r="A9" s="52"/>
      <c r="B9" s="52"/>
      <c r="C9" s="52"/>
      <c r="D9" s="52"/>
      <c r="E9" s="52"/>
      <c r="F9" s="52"/>
      <c r="G9" s="52"/>
    </row>
    <row r="10" spans="1:7" ht="42">
      <c r="A10" s="7" t="s">
        <v>0</v>
      </c>
      <c r="B10" s="7" t="s">
        <v>1</v>
      </c>
      <c r="C10" s="7" t="s">
        <v>2</v>
      </c>
      <c r="D10" s="8" t="s">
        <v>3</v>
      </c>
      <c r="E10" s="8" t="s">
        <v>4</v>
      </c>
      <c r="F10" s="7" t="s">
        <v>5</v>
      </c>
      <c r="G10" s="7" t="s">
        <v>6</v>
      </c>
    </row>
    <row r="11" spans="1:7" ht="22.5">
      <c r="A11" s="7">
        <v>1</v>
      </c>
      <c r="B11" s="3" t="s">
        <v>27</v>
      </c>
      <c r="C11" s="3" t="s">
        <v>27</v>
      </c>
      <c r="D11" s="3" t="s">
        <v>28</v>
      </c>
      <c r="E11" s="15">
        <v>1500</v>
      </c>
      <c r="F11" s="9">
        <v>400</v>
      </c>
      <c r="G11" s="9">
        <f>E11*F11</f>
        <v>600000</v>
      </c>
    </row>
    <row r="12" spans="1:7" ht="67.5">
      <c r="A12" s="7">
        <v>2</v>
      </c>
      <c r="B12" s="3" t="s">
        <v>29</v>
      </c>
      <c r="C12" s="3" t="s">
        <v>30</v>
      </c>
      <c r="D12" s="3" t="s">
        <v>23</v>
      </c>
      <c r="E12" s="15">
        <v>8</v>
      </c>
      <c r="F12" s="9">
        <v>67049</v>
      </c>
      <c r="G12" s="9">
        <f t="shared" ref="G12:G43" si="0">E12*F12</f>
        <v>536392</v>
      </c>
    </row>
    <row r="13" spans="1:7" ht="67.5">
      <c r="A13" s="7">
        <v>3</v>
      </c>
      <c r="B13" s="3" t="s">
        <v>31</v>
      </c>
      <c r="C13" s="3" t="s">
        <v>32</v>
      </c>
      <c r="D13" s="3" t="s">
        <v>23</v>
      </c>
      <c r="E13" s="15">
        <v>2</v>
      </c>
      <c r="F13" s="9">
        <v>152150</v>
      </c>
      <c r="G13" s="9">
        <f t="shared" si="0"/>
        <v>304300</v>
      </c>
    </row>
    <row r="14" spans="1:7" ht="67.5">
      <c r="A14" s="7">
        <v>4</v>
      </c>
      <c r="B14" s="3" t="s">
        <v>33</v>
      </c>
      <c r="C14" s="3" t="s">
        <v>34</v>
      </c>
      <c r="D14" s="3" t="s">
        <v>23</v>
      </c>
      <c r="E14" s="15">
        <v>2</v>
      </c>
      <c r="F14" s="9">
        <v>172785</v>
      </c>
      <c r="G14" s="9">
        <f t="shared" si="0"/>
        <v>345570</v>
      </c>
    </row>
    <row r="15" spans="1:7" ht="67.5">
      <c r="A15" s="7">
        <v>5</v>
      </c>
      <c r="B15" s="3" t="s">
        <v>35</v>
      </c>
      <c r="C15" s="3" t="s">
        <v>36</v>
      </c>
      <c r="D15" s="3" t="s">
        <v>23</v>
      </c>
      <c r="E15" s="15">
        <v>2</v>
      </c>
      <c r="F15" s="9">
        <v>128303</v>
      </c>
      <c r="G15" s="9">
        <f t="shared" si="0"/>
        <v>256606</v>
      </c>
    </row>
    <row r="16" spans="1:7" ht="67.5">
      <c r="A16" s="7">
        <v>6</v>
      </c>
      <c r="B16" s="3" t="s">
        <v>37</v>
      </c>
      <c r="C16" s="3" t="s">
        <v>38</v>
      </c>
      <c r="D16" s="3" t="s">
        <v>23</v>
      </c>
      <c r="E16" s="15">
        <v>2</v>
      </c>
      <c r="F16" s="9">
        <v>128943</v>
      </c>
      <c r="G16" s="9">
        <f t="shared" si="0"/>
        <v>257886</v>
      </c>
    </row>
    <row r="17" spans="1:7" ht="33.75">
      <c r="A17" s="7">
        <v>7</v>
      </c>
      <c r="B17" s="3" t="s">
        <v>39</v>
      </c>
      <c r="C17" s="3" t="s">
        <v>40</v>
      </c>
      <c r="D17" s="3" t="s">
        <v>23</v>
      </c>
      <c r="E17" s="15">
        <v>1</v>
      </c>
      <c r="F17" s="9">
        <v>206310</v>
      </c>
      <c r="G17" s="9">
        <f t="shared" si="0"/>
        <v>206310</v>
      </c>
    </row>
    <row r="18" spans="1:7" ht="78.75">
      <c r="A18" s="7">
        <v>8</v>
      </c>
      <c r="B18" s="3" t="s">
        <v>41</v>
      </c>
      <c r="C18" s="3" t="s">
        <v>42</v>
      </c>
      <c r="D18" s="3" t="s">
        <v>23</v>
      </c>
      <c r="E18" s="15">
        <v>5</v>
      </c>
      <c r="F18" s="9">
        <v>86393</v>
      </c>
      <c r="G18" s="9">
        <f t="shared" si="0"/>
        <v>431965</v>
      </c>
    </row>
    <row r="19" spans="1:7" ht="67.5">
      <c r="A19" s="7">
        <v>9</v>
      </c>
      <c r="B19" s="3" t="s">
        <v>43</v>
      </c>
      <c r="C19" s="3" t="s">
        <v>44</v>
      </c>
      <c r="D19" s="3" t="s">
        <v>23</v>
      </c>
      <c r="E19" s="15">
        <v>5</v>
      </c>
      <c r="F19" s="9">
        <v>94128</v>
      </c>
      <c r="G19" s="9">
        <f t="shared" si="0"/>
        <v>470640</v>
      </c>
    </row>
    <row r="20" spans="1:7" ht="45">
      <c r="A20" s="7">
        <v>10</v>
      </c>
      <c r="B20" s="3" t="s">
        <v>45</v>
      </c>
      <c r="C20" s="3" t="s">
        <v>46</v>
      </c>
      <c r="D20" s="3" t="s">
        <v>23</v>
      </c>
      <c r="E20" s="15">
        <v>2</v>
      </c>
      <c r="F20" s="9">
        <v>84955</v>
      </c>
      <c r="G20" s="9">
        <f t="shared" si="0"/>
        <v>169910</v>
      </c>
    </row>
    <row r="21" spans="1:7" ht="22.5">
      <c r="A21" s="7">
        <v>11</v>
      </c>
      <c r="B21" s="3" t="s">
        <v>47</v>
      </c>
      <c r="C21" s="3" t="s">
        <v>48</v>
      </c>
      <c r="D21" s="3" t="s">
        <v>23</v>
      </c>
      <c r="E21" s="15">
        <v>10</v>
      </c>
      <c r="F21" s="9">
        <v>35000</v>
      </c>
      <c r="G21" s="9">
        <f t="shared" si="0"/>
        <v>350000</v>
      </c>
    </row>
    <row r="22" spans="1:7" ht="45">
      <c r="A22" s="7">
        <v>12</v>
      </c>
      <c r="B22" s="3" t="s">
        <v>49</v>
      </c>
      <c r="C22" s="3" t="s">
        <v>50</v>
      </c>
      <c r="D22" s="3" t="s">
        <v>23</v>
      </c>
      <c r="E22" s="15">
        <v>5</v>
      </c>
      <c r="F22" s="9">
        <v>644499</v>
      </c>
      <c r="G22" s="9">
        <f t="shared" si="0"/>
        <v>3222495</v>
      </c>
    </row>
    <row r="23" spans="1:7" ht="101.25">
      <c r="A23" s="7">
        <v>13</v>
      </c>
      <c r="B23" s="3" t="s">
        <v>51</v>
      </c>
      <c r="C23" s="3" t="s">
        <v>52</v>
      </c>
      <c r="D23" s="3" t="s">
        <v>23</v>
      </c>
      <c r="E23" s="15">
        <v>10</v>
      </c>
      <c r="F23" s="9">
        <v>4000</v>
      </c>
      <c r="G23" s="9">
        <f t="shared" si="0"/>
        <v>40000</v>
      </c>
    </row>
    <row r="24" spans="1:7" ht="191.25">
      <c r="A24" s="7">
        <v>14</v>
      </c>
      <c r="B24" s="3" t="s">
        <v>53</v>
      </c>
      <c r="C24" s="3" t="s">
        <v>54</v>
      </c>
      <c r="D24" s="3" t="s">
        <v>55</v>
      </c>
      <c r="E24" s="15">
        <v>50</v>
      </c>
      <c r="F24" s="9">
        <v>6568</v>
      </c>
      <c r="G24" s="9">
        <f t="shared" si="0"/>
        <v>328400</v>
      </c>
    </row>
    <row r="25" spans="1:7" ht="22.5">
      <c r="A25" s="7">
        <v>15</v>
      </c>
      <c r="B25" s="3" t="s">
        <v>56</v>
      </c>
      <c r="C25" s="3" t="s">
        <v>57</v>
      </c>
      <c r="D25" s="3" t="s">
        <v>21</v>
      </c>
      <c r="E25" s="15">
        <v>20</v>
      </c>
      <c r="F25" s="9">
        <v>6000</v>
      </c>
      <c r="G25" s="9">
        <f t="shared" si="0"/>
        <v>120000</v>
      </c>
    </row>
    <row r="26" spans="1:7">
      <c r="A26" s="7">
        <v>16</v>
      </c>
      <c r="B26" s="3" t="s">
        <v>58</v>
      </c>
      <c r="C26" s="3" t="s">
        <v>59</v>
      </c>
      <c r="D26" s="3" t="s">
        <v>28</v>
      </c>
      <c r="E26" s="56">
        <v>20</v>
      </c>
      <c r="F26" s="9">
        <v>300</v>
      </c>
      <c r="G26" s="9">
        <f t="shared" si="0"/>
        <v>6000</v>
      </c>
    </row>
    <row r="27" spans="1:7">
      <c r="A27" s="7">
        <v>17</v>
      </c>
      <c r="B27" s="3" t="s">
        <v>60</v>
      </c>
      <c r="C27" s="3" t="s">
        <v>61</v>
      </c>
      <c r="D27" s="3" t="s">
        <v>28</v>
      </c>
      <c r="E27" s="56">
        <v>20</v>
      </c>
      <c r="F27" s="57">
        <v>500</v>
      </c>
      <c r="G27" s="9">
        <f t="shared" si="0"/>
        <v>10000</v>
      </c>
    </row>
    <row r="28" spans="1:7" ht="22.5">
      <c r="A28" s="7">
        <v>18</v>
      </c>
      <c r="B28" s="3" t="s">
        <v>62</v>
      </c>
      <c r="C28" s="3" t="s">
        <v>63</v>
      </c>
      <c r="D28" s="3" t="s">
        <v>28</v>
      </c>
      <c r="E28" s="15">
        <v>20</v>
      </c>
      <c r="F28" s="9">
        <v>106.54</v>
      </c>
      <c r="G28" s="9">
        <f t="shared" si="0"/>
        <v>2130.8000000000002</v>
      </c>
    </row>
    <row r="29" spans="1:7" ht="33.75">
      <c r="A29" s="7">
        <v>19</v>
      </c>
      <c r="B29" s="3" t="s">
        <v>64</v>
      </c>
      <c r="C29" s="3" t="s">
        <v>65</v>
      </c>
      <c r="D29" s="3" t="s">
        <v>23</v>
      </c>
      <c r="E29" s="15">
        <v>20</v>
      </c>
      <c r="F29" s="9">
        <v>600</v>
      </c>
      <c r="G29" s="9">
        <f t="shared" si="0"/>
        <v>12000</v>
      </c>
    </row>
    <row r="30" spans="1:7">
      <c r="A30" s="7">
        <v>20</v>
      </c>
      <c r="B30" s="3" t="s">
        <v>66</v>
      </c>
      <c r="C30" s="3" t="s">
        <v>67</v>
      </c>
      <c r="D30" s="3" t="s">
        <v>28</v>
      </c>
      <c r="E30" s="56">
        <v>20</v>
      </c>
      <c r="F30" s="57">
        <v>97.49</v>
      </c>
      <c r="G30" s="9">
        <f t="shared" si="0"/>
        <v>1949.8</v>
      </c>
    </row>
    <row r="31" spans="1:7" ht="22.5">
      <c r="A31" s="7">
        <v>21</v>
      </c>
      <c r="B31" s="3" t="s">
        <v>68</v>
      </c>
      <c r="C31" s="3" t="s">
        <v>69</v>
      </c>
      <c r="D31" s="3" t="s">
        <v>70</v>
      </c>
      <c r="E31" s="56">
        <v>40</v>
      </c>
      <c r="F31" s="57">
        <v>451</v>
      </c>
      <c r="G31" s="9">
        <f t="shared" si="0"/>
        <v>18040</v>
      </c>
    </row>
    <row r="32" spans="1:7" ht="33.75">
      <c r="A32" s="7">
        <v>22</v>
      </c>
      <c r="B32" s="3" t="s">
        <v>71</v>
      </c>
      <c r="C32" s="3" t="s">
        <v>72</v>
      </c>
      <c r="D32" s="3" t="s">
        <v>21</v>
      </c>
      <c r="E32" s="15">
        <v>150</v>
      </c>
      <c r="F32" s="9">
        <v>5000</v>
      </c>
      <c r="G32" s="9">
        <f t="shared" si="0"/>
        <v>750000</v>
      </c>
    </row>
    <row r="33" spans="1:7">
      <c r="A33" s="7">
        <v>23</v>
      </c>
      <c r="B33" s="3" t="s">
        <v>73</v>
      </c>
      <c r="C33" s="3" t="s">
        <v>74</v>
      </c>
      <c r="D33" s="3" t="s">
        <v>21</v>
      </c>
      <c r="E33" s="15">
        <v>50</v>
      </c>
      <c r="F33" s="9">
        <v>2000</v>
      </c>
      <c r="G33" s="9">
        <f t="shared" si="0"/>
        <v>100000</v>
      </c>
    </row>
    <row r="34" spans="1:7" ht="67.5">
      <c r="A34" s="7">
        <v>24</v>
      </c>
      <c r="B34" s="3" t="s">
        <v>75</v>
      </c>
      <c r="C34" s="3" t="s">
        <v>76</v>
      </c>
      <c r="D34" s="3" t="s">
        <v>23</v>
      </c>
      <c r="E34" s="15">
        <v>5</v>
      </c>
      <c r="F34" s="9">
        <v>45500</v>
      </c>
      <c r="G34" s="9">
        <f t="shared" si="0"/>
        <v>227500</v>
      </c>
    </row>
    <row r="35" spans="1:7" ht="90">
      <c r="A35" s="7">
        <v>25</v>
      </c>
      <c r="B35" s="3" t="s">
        <v>77</v>
      </c>
      <c r="C35" s="3" t="s">
        <v>78</v>
      </c>
      <c r="D35" s="3" t="s">
        <v>23</v>
      </c>
      <c r="E35" s="15">
        <v>2</v>
      </c>
      <c r="F35" s="9">
        <v>14569</v>
      </c>
      <c r="G35" s="9">
        <f t="shared" si="0"/>
        <v>29138</v>
      </c>
    </row>
    <row r="36" spans="1:7" ht="78.75">
      <c r="A36" s="7">
        <v>26</v>
      </c>
      <c r="B36" s="3" t="s">
        <v>79</v>
      </c>
      <c r="C36" s="3" t="s">
        <v>80</v>
      </c>
      <c r="D36" s="3" t="s">
        <v>23</v>
      </c>
      <c r="E36" s="15">
        <v>2</v>
      </c>
      <c r="F36" s="9">
        <v>3158</v>
      </c>
      <c r="G36" s="9">
        <f t="shared" si="0"/>
        <v>6316</v>
      </c>
    </row>
    <row r="37" spans="1:7" ht="45">
      <c r="A37" s="7">
        <v>27</v>
      </c>
      <c r="B37" s="3" t="s">
        <v>81</v>
      </c>
      <c r="C37" s="3" t="s">
        <v>82</v>
      </c>
      <c r="D37" s="3" t="s">
        <v>23</v>
      </c>
      <c r="E37" s="15">
        <v>3</v>
      </c>
      <c r="F37" s="9">
        <v>22959</v>
      </c>
      <c r="G37" s="9">
        <f t="shared" si="0"/>
        <v>68877</v>
      </c>
    </row>
    <row r="38" spans="1:7" ht="33.75">
      <c r="A38" s="7">
        <v>28</v>
      </c>
      <c r="B38" s="3" t="s">
        <v>83</v>
      </c>
      <c r="C38" s="3" t="s">
        <v>84</v>
      </c>
      <c r="D38" s="3" t="s">
        <v>21</v>
      </c>
      <c r="E38" s="15">
        <v>2</v>
      </c>
      <c r="F38" s="9">
        <v>74600</v>
      </c>
      <c r="G38" s="9">
        <f t="shared" si="0"/>
        <v>149200</v>
      </c>
    </row>
    <row r="39" spans="1:7" ht="33.75">
      <c r="A39" s="7">
        <v>29</v>
      </c>
      <c r="B39" s="3" t="s">
        <v>85</v>
      </c>
      <c r="C39" s="3" t="s">
        <v>86</v>
      </c>
      <c r="D39" s="3" t="s">
        <v>21</v>
      </c>
      <c r="E39" s="15">
        <v>2</v>
      </c>
      <c r="F39" s="9">
        <v>45010</v>
      </c>
      <c r="G39" s="9">
        <f t="shared" si="0"/>
        <v>90020</v>
      </c>
    </row>
    <row r="40" spans="1:7" ht="22.5">
      <c r="A40" s="7">
        <v>30</v>
      </c>
      <c r="B40" s="3" t="s">
        <v>87</v>
      </c>
      <c r="C40" s="3" t="s">
        <v>88</v>
      </c>
      <c r="D40" s="3" t="s">
        <v>89</v>
      </c>
      <c r="E40" s="15">
        <v>1000</v>
      </c>
      <c r="F40" s="9">
        <v>38</v>
      </c>
      <c r="G40" s="9">
        <f t="shared" si="0"/>
        <v>38000</v>
      </c>
    </row>
    <row r="41" spans="1:7" ht="22.5">
      <c r="A41" s="7">
        <v>31</v>
      </c>
      <c r="B41" s="3" t="s">
        <v>90</v>
      </c>
      <c r="C41" s="3" t="s">
        <v>90</v>
      </c>
      <c r="D41" s="3" t="s">
        <v>21</v>
      </c>
      <c r="E41" s="15">
        <v>70000</v>
      </c>
      <c r="F41" s="9">
        <v>27.5</v>
      </c>
      <c r="G41" s="9">
        <f t="shared" si="0"/>
        <v>1925000</v>
      </c>
    </row>
    <row r="42" spans="1:7">
      <c r="A42" s="7">
        <v>32</v>
      </c>
      <c r="B42" s="3" t="s">
        <v>91</v>
      </c>
      <c r="C42" s="3" t="s">
        <v>92</v>
      </c>
      <c r="D42" s="3" t="s">
        <v>28</v>
      </c>
      <c r="E42" s="15">
        <v>20</v>
      </c>
      <c r="F42" s="9">
        <v>1739.92</v>
      </c>
      <c r="G42" s="9">
        <f t="shared" si="0"/>
        <v>34798.400000000001</v>
      </c>
    </row>
    <row r="43" spans="1:7">
      <c r="A43" s="7">
        <v>33</v>
      </c>
      <c r="B43" s="3" t="s">
        <v>93</v>
      </c>
      <c r="C43" s="3" t="s">
        <v>94</v>
      </c>
      <c r="D43" s="3" t="s">
        <v>23</v>
      </c>
      <c r="E43" s="15">
        <v>20</v>
      </c>
      <c r="F43" s="9">
        <v>4376.6499999999996</v>
      </c>
      <c r="G43" s="9">
        <f t="shared" si="0"/>
        <v>87533</v>
      </c>
    </row>
    <row r="44" spans="1:7">
      <c r="A44" s="11"/>
      <c r="B44" s="12"/>
      <c r="C44" s="12"/>
      <c r="D44" s="12"/>
      <c r="E44" s="12"/>
      <c r="F44" s="13"/>
      <c r="G44" s="13"/>
    </row>
    <row r="45" spans="1:7">
      <c r="A45" s="53" t="s">
        <v>7</v>
      </c>
      <c r="B45" s="53"/>
      <c r="C45" s="53"/>
      <c r="D45" s="53"/>
      <c r="E45" s="53"/>
      <c r="F45" s="53"/>
      <c r="G45" s="53"/>
    </row>
    <row r="47" spans="1:7" ht="114.75" customHeight="1">
      <c r="A47" s="6" t="s">
        <v>8</v>
      </c>
      <c r="B47" s="4" t="s">
        <v>9</v>
      </c>
      <c r="C47" s="4" t="s">
        <v>10</v>
      </c>
      <c r="D47" s="47" t="s">
        <v>19</v>
      </c>
      <c r="E47" s="47"/>
      <c r="F47" s="45" t="s">
        <v>11</v>
      </c>
      <c r="G47" s="45"/>
    </row>
    <row r="48" spans="1:7">
      <c r="A48" s="10">
        <v>1</v>
      </c>
      <c r="B48" s="29" t="s">
        <v>96</v>
      </c>
      <c r="C48" s="29" t="s">
        <v>97</v>
      </c>
      <c r="D48" s="54" t="s">
        <v>101</v>
      </c>
      <c r="E48" s="55"/>
      <c r="F48" s="54"/>
      <c r="G48" s="55"/>
    </row>
    <row r="49" spans="1:7" ht="18.75" customHeight="1">
      <c r="A49" s="14">
        <v>2</v>
      </c>
      <c r="B49" s="29" t="s">
        <v>99</v>
      </c>
      <c r="C49" s="29" t="s">
        <v>100</v>
      </c>
      <c r="D49" s="49" t="s">
        <v>102</v>
      </c>
      <c r="E49" s="50"/>
      <c r="F49" s="48"/>
      <c r="G49" s="48"/>
    </row>
    <row r="50" spans="1:7" ht="18" customHeight="1">
      <c r="A50" s="25">
        <v>3</v>
      </c>
      <c r="B50" s="29" t="s">
        <v>104</v>
      </c>
      <c r="C50" s="29" t="s">
        <v>105</v>
      </c>
      <c r="D50" s="49" t="s">
        <v>106</v>
      </c>
      <c r="E50" s="50"/>
      <c r="F50" s="48"/>
      <c r="G50" s="48"/>
    </row>
    <row r="51" spans="1:7" ht="19.5" customHeight="1">
      <c r="A51" s="26">
        <v>4</v>
      </c>
      <c r="B51" s="29" t="s">
        <v>110</v>
      </c>
      <c r="C51" s="29" t="s">
        <v>111</v>
      </c>
      <c r="D51" s="49" t="s">
        <v>112</v>
      </c>
      <c r="E51" s="50"/>
      <c r="F51" s="48"/>
      <c r="G51" s="48"/>
    </row>
    <row r="52" spans="1:7" ht="19.5" customHeight="1">
      <c r="A52" s="25">
        <v>5</v>
      </c>
      <c r="B52" s="29" t="s">
        <v>114</v>
      </c>
      <c r="C52" s="29" t="s">
        <v>111</v>
      </c>
      <c r="D52" s="49" t="s">
        <v>115</v>
      </c>
      <c r="E52" s="50"/>
      <c r="F52" s="48"/>
      <c r="G52" s="48"/>
    </row>
    <row r="54" spans="1:7">
      <c r="A54" s="42" t="s">
        <v>12</v>
      </c>
      <c r="B54" s="42"/>
      <c r="C54" s="42"/>
      <c r="D54" s="42"/>
      <c r="E54" s="42"/>
      <c r="F54" s="42"/>
      <c r="G54" s="42"/>
    </row>
    <row r="55" spans="1:7">
      <c r="A55" s="42"/>
      <c r="B55" s="42"/>
      <c r="C55" s="42"/>
      <c r="D55" s="42"/>
      <c r="E55" s="42"/>
      <c r="F55" s="42"/>
      <c r="G55" s="42"/>
    </row>
    <row r="56" spans="1:7">
      <c r="A56" s="42"/>
      <c r="B56" s="42"/>
      <c r="C56" s="42"/>
      <c r="D56" s="42"/>
      <c r="E56" s="42"/>
      <c r="F56" s="42"/>
      <c r="G56" s="42"/>
    </row>
    <row r="58" spans="1:7" ht="46.5" customHeight="1">
      <c r="A58" s="17" t="s">
        <v>0</v>
      </c>
      <c r="B58" s="17" t="s">
        <v>13</v>
      </c>
      <c r="C58" s="17" t="s">
        <v>14</v>
      </c>
      <c r="D58" s="18" t="s">
        <v>15</v>
      </c>
      <c r="E58" s="20" t="s">
        <v>25</v>
      </c>
      <c r="F58" s="47" t="s">
        <v>26</v>
      </c>
      <c r="G58" s="47"/>
    </row>
    <row r="59" spans="1:7" ht="20.25" customHeight="1">
      <c r="A59" s="27">
        <v>1</v>
      </c>
      <c r="B59" s="29" t="s">
        <v>116</v>
      </c>
      <c r="C59" s="19" t="s">
        <v>117</v>
      </c>
      <c r="D59" s="30" t="s">
        <v>117</v>
      </c>
      <c r="E59" s="30" t="s">
        <v>117</v>
      </c>
      <c r="F59" s="34"/>
      <c r="G59" s="35"/>
    </row>
    <row r="60" spans="1:7" ht="38.25" customHeight="1">
      <c r="A60" s="27">
        <v>2</v>
      </c>
      <c r="B60" s="30" t="s">
        <v>104</v>
      </c>
      <c r="C60" s="19">
        <v>525888</v>
      </c>
      <c r="D60" s="33" t="s">
        <v>22</v>
      </c>
      <c r="E60" s="30" t="s">
        <v>107</v>
      </c>
      <c r="F60" s="34" t="s">
        <v>104</v>
      </c>
      <c r="G60" s="35"/>
    </row>
    <row r="61" spans="1:7" ht="27" customHeight="1">
      <c r="A61" s="27">
        <v>3</v>
      </c>
      <c r="B61" s="30" t="s">
        <v>104</v>
      </c>
      <c r="C61" s="19">
        <v>298330</v>
      </c>
      <c r="D61" s="33" t="s">
        <v>22</v>
      </c>
      <c r="E61" s="30" t="s">
        <v>107</v>
      </c>
      <c r="F61" s="36"/>
      <c r="G61" s="37"/>
    </row>
    <row r="62" spans="1:7" ht="29.25" customHeight="1">
      <c r="A62" s="28">
        <v>4</v>
      </c>
      <c r="B62" s="30" t="s">
        <v>104</v>
      </c>
      <c r="C62" s="19">
        <v>345560</v>
      </c>
      <c r="D62" s="33" t="s">
        <v>22</v>
      </c>
      <c r="E62" s="30" t="s">
        <v>107</v>
      </c>
      <c r="F62" s="36"/>
      <c r="G62" s="37"/>
    </row>
    <row r="63" spans="1:7" ht="33" customHeight="1">
      <c r="A63" s="28">
        <v>5</v>
      </c>
      <c r="B63" s="30" t="s">
        <v>104</v>
      </c>
      <c r="C63" s="19">
        <v>251570</v>
      </c>
      <c r="D63" s="33" t="s">
        <v>22</v>
      </c>
      <c r="E63" s="30" t="s">
        <v>107</v>
      </c>
      <c r="F63" s="36"/>
      <c r="G63" s="37"/>
    </row>
    <row r="64" spans="1:7" ht="36" customHeight="1">
      <c r="A64" s="28">
        <v>6</v>
      </c>
      <c r="B64" s="30" t="s">
        <v>104</v>
      </c>
      <c r="C64" s="19">
        <v>252822</v>
      </c>
      <c r="D64" s="33" t="s">
        <v>22</v>
      </c>
      <c r="E64" s="30" t="s">
        <v>107</v>
      </c>
      <c r="F64" s="36"/>
      <c r="G64" s="37"/>
    </row>
    <row r="65" spans="1:7" ht="30" customHeight="1">
      <c r="A65" s="28">
        <v>7</v>
      </c>
      <c r="B65" s="30" t="s">
        <v>104</v>
      </c>
      <c r="C65" s="19">
        <v>202260</v>
      </c>
      <c r="D65" s="33" t="s">
        <v>22</v>
      </c>
      <c r="E65" s="30" t="s">
        <v>107</v>
      </c>
      <c r="F65" s="36"/>
      <c r="G65" s="37"/>
    </row>
    <row r="66" spans="1:7" ht="29.25" customHeight="1">
      <c r="A66" s="28">
        <v>8</v>
      </c>
      <c r="B66" s="30" t="s">
        <v>104</v>
      </c>
      <c r="C66" s="19">
        <v>423500</v>
      </c>
      <c r="D66" s="33" t="s">
        <v>22</v>
      </c>
      <c r="E66" s="30" t="s">
        <v>107</v>
      </c>
      <c r="F66" s="36"/>
      <c r="G66" s="37"/>
    </row>
    <row r="67" spans="1:7" ht="30.75" customHeight="1">
      <c r="A67" s="28">
        <v>9</v>
      </c>
      <c r="B67" s="30" t="s">
        <v>104</v>
      </c>
      <c r="C67" s="19">
        <v>461395</v>
      </c>
      <c r="D67" s="33" t="s">
        <v>22</v>
      </c>
      <c r="E67" s="30" t="s">
        <v>107</v>
      </c>
      <c r="F67" s="36"/>
      <c r="G67" s="37"/>
    </row>
    <row r="68" spans="1:7" ht="28.5" customHeight="1">
      <c r="A68" s="28">
        <v>10</v>
      </c>
      <c r="B68" s="30" t="s">
        <v>104</v>
      </c>
      <c r="C68" s="19">
        <v>166572</v>
      </c>
      <c r="D68" s="33" t="s">
        <v>22</v>
      </c>
      <c r="E68" s="30" t="s">
        <v>107</v>
      </c>
      <c r="F68" s="36"/>
      <c r="G68" s="37"/>
    </row>
    <row r="69" spans="1:7" ht="42.75" customHeight="1">
      <c r="A69" s="28">
        <v>11</v>
      </c>
      <c r="B69" s="30" t="s">
        <v>104</v>
      </c>
      <c r="C69" s="19">
        <v>316880</v>
      </c>
      <c r="D69" s="33" t="s">
        <v>22</v>
      </c>
      <c r="E69" s="30" t="s">
        <v>108</v>
      </c>
      <c r="F69" s="36"/>
      <c r="G69" s="37"/>
    </row>
    <row r="70" spans="1:7" ht="33.75" customHeight="1">
      <c r="A70" s="28">
        <v>12</v>
      </c>
      <c r="B70" s="30" t="s">
        <v>104</v>
      </c>
      <c r="C70" s="19">
        <v>3159305</v>
      </c>
      <c r="D70" s="33" t="s">
        <v>22</v>
      </c>
      <c r="E70" s="30" t="s">
        <v>107</v>
      </c>
      <c r="F70" s="38"/>
      <c r="G70" s="39"/>
    </row>
    <row r="71" spans="1:7" ht="18" customHeight="1">
      <c r="A71" s="28">
        <v>13</v>
      </c>
      <c r="B71" s="29" t="s">
        <v>116</v>
      </c>
      <c r="C71" s="19" t="s">
        <v>117</v>
      </c>
      <c r="D71" s="30" t="s">
        <v>117</v>
      </c>
      <c r="E71" s="30" t="s">
        <v>117</v>
      </c>
      <c r="F71" s="31"/>
      <c r="G71" s="32"/>
    </row>
    <row r="72" spans="1:7" ht="18" customHeight="1">
      <c r="A72" s="28">
        <v>14</v>
      </c>
      <c r="B72" s="29" t="s">
        <v>116</v>
      </c>
      <c r="C72" s="19" t="s">
        <v>117</v>
      </c>
      <c r="D72" s="30" t="s">
        <v>117</v>
      </c>
      <c r="E72" s="30" t="s">
        <v>117</v>
      </c>
      <c r="F72" s="31"/>
      <c r="G72" s="32"/>
    </row>
    <row r="73" spans="1:7" ht="18" customHeight="1">
      <c r="A73" s="28">
        <v>15</v>
      </c>
      <c r="B73" s="29" t="s">
        <v>116</v>
      </c>
      <c r="C73" s="19" t="s">
        <v>117</v>
      </c>
      <c r="D73" s="30" t="s">
        <v>117</v>
      </c>
      <c r="E73" s="30" t="s">
        <v>117</v>
      </c>
      <c r="F73" s="31"/>
      <c r="G73" s="32"/>
    </row>
    <row r="74" spans="1:7" ht="18" customHeight="1">
      <c r="A74" s="28">
        <v>16</v>
      </c>
      <c r="B74" s="29" t="s">
        <v>116</v>
      </c>
      <c r="C74" s="19" t="s">
        <v>117</v>
      </c>
      <c r="D74" s="30" t="s">
        <v>117</v>
      </c>
      <c r="E74" s="30" t="s">
        <v>117</v>
      </c>
      <c r="F74" s="31"/>
      <c r="G74" s="32"/>
    </row>
    <row r="75" spans="1:7" ht="18" customHeight="1">
      <c r="A75" s="28">
        <v>17</v>
      </c>
      <c r="B75" s="29" t="s">
        <v>116</v>
      </c>
      <c r="C75" s="19" t="s">
        <v>117</v>
      </c>
      <c r="D75" s="30" t="s">
        <v>117</v>
      </c>
      <c r="E75" s="30" t="s">
        <v>117</v>
      </c>
      <c r="F75" s="31"/>
      <c r="G75" s="32"/>
    </row>
    <row r="76" spans="1:7" ht="18" customHeight="1">
      <c r="A76" s="28">
        <v>18</v>
      </c>
      <c r="B76" s="29" t="s">
        <v>116</v>
      </c>
      <c r="C76" s="19" t="s">
        <v>117</v>
      </c>
      <c r="D76" s="30" t="s">
        <v>117</v>
      </c>
      <c r="E76" s="30" t="s">
        <v>117</v>
      </c>
      <c r="F76" s="31"/>
      <c r="G76" s="32"/>
    </row>
    <row r="77" spans="1:7" ht="18" customHeight="1">
      <c r="A77" s="28">
        <v>19</v>
      </c>
      <c r="B77" s="29" t="s">
        <v>116</v>
      </c>
      <c r="C77" s="19" t="s">
        <v>117</v>
      </c>
      <c r="D77" s="30" t="s">
        <v>117</v>
      </c>
      <c r="E77" s="30" t="s">
        <v>117</v>
      </c>
      <c r="F77" s="31"/>
      <c r="G77" s="32"/>
    </row>
    <row r="78" spans="1:7" ht="18" customHeight="1">
      <c r="A78" s="28">
        <v>20</v>
      </c>
      <c r="B78" s="29" t="s">
        <v>116</v>
      </c>
      <c r="C78" s="19" t="s">
        <v>117</v>
      </c>
      <c r="D78" s="30" t="s">
        <v>117</v>
      </c>
      <c r="E78" s="30" t="s">
        <v>117</v>
      </c>
      <c r="F78" s="31"/>
      <c r="G78" s="32"/>
    </row>
    <row r="79" spans="1:7" ht="18" customHeight="1">
      <c r="A79" s="28">
        <v>21</v>
      </c>
      <c r="B79" s="29" t="s">
        <v>116</v>
      </c>
      <c r="C79" s="19" t="s">
        <v>117</v>
      </c>
      <c r="D79" s="30" t="s">
        <v>117</v>
      </c>
      <c r="E79" s="30" t="s">
        <v>117</v>
      </c>
      <c r="F79" s="31"/>
      <c r="G79" s="32"/>
    </row>
    <row r="80" spans="1:7" ht="18" customHeight="1">
      <c r="A80" s="28">
        <v>22</v>
      </c>
      <c r="B80" s="29" t="s">
        <v>116</v>
      </c>
      <c r="C80" s="19" t="s">
        <v>117</v>
      </c>
      <c r="D80" s="30" t="s">
        <v>117</v>
      </c>
      <c r="E80" s="30" t="s">
        <v>117</v>
      </c>
      <c r="F80" s="31"/>
      <c r="G80" s="32"/>
    </row>
    <row r="81" spans="1:7" ht="18" customHeight="1">
      <c r="A81" s="28">
        <v>23</v>
      </c>
      <c r="B81" s="29" t="s">
        <v>116</v>
      </c>
      <c r="C81" s="19" t="s">
        <v>117</v>
      </c>
      <c r="D81" s="30" t="s">
        <v>117</v>
      </c>
      <c r="E81" s="30" t="s">
        <v>117</v>
      </c>
      <c r="F81" s="31"/>
      <c r="G81" s="32"/>
    </row>
    <row r="82" spans="1:7" ht="18" customHeight="1">
      <c r="A82" s="28">
        <v>24</v>
      </c>
      <c r="B82" s="29" t="s">
        <v>116</v>
      </c>
      <c r="C82" s="19" t="s">
        <v>117</v>
      </c>
      <c r="D82" s="30" t="s">
        <v>117</v>
      </c>
      <c r="E82" s="30" t="s">
        <v>117</v>
      </c>
      <c r="F82" s="31"/>
      <c r="G82" s="32"/>
    </row>
    <row r="83" spans="1:7" ht="34.5" customHeight="1">
      <c r="A83" s="28">
        <v>25</v>
      </c>
      <c r="B83" s="30" t="s">
        <v>104</v>
      </c>
      <c r="C83" s="19">
        <v>29138</v>
      </c>
      <c r="D83" s="33" t="s">
        <v>22</v>
      </c>
      <c r="E83" s="30" t="s">
        <v>109</v>
      </c>
      <c r="F83" s="34" t="s">
        <v>104</v>
      </c>
      <c r="G83" s="35"/>
    </row>
    <row r="84" spans="1:7" ht="27.75" customHeight="1">
      <c r="A84" s="28">
        <v>26</v>
      </c>
      <c r="B84" s="30" t="s">
        <v>104</v>
      </c>
      <c r="C84" s="19">
        <v>6316</v>
      </c>
      <c r="D84" s="33" t="s">
        <v>22</v>
      </c>
      <c r="E84" s="30" t="s">
        <v>109</v>
      </c>
      <c r="F84" s="36"/>
      <c r="G84" s="37"/>
    </row>
    <row r="85" spans="1:7" ht="30.75" customHeight="1">
      <c r="A85" s="28">
        <v>27</v>
      </c>
      <c r="B85" s="30" t="s">
        <v>104</v>
      </c>
      <c r="C85" s="19">
        <v>68877</v>
      </c>
      <c r="D85" s="33" t="s">
        <v>22</v>
      </c>
      <c r="E85" s="30" t="s">
        <v>109</v>
      </c>
      <c r="F85" s="38"/>
      <c r="G85" s="39"/>
    </row>
    <row r="86" spans="1:7" ht="27.75" customHeight="1">
      <c r="A86" s="28">
        <v>28</v>
      </c>
      <c r="B86" s="30" t="s">
        <v>110</v>
      </c>
      <c r="C86" s="19">
        <v>140900</v>
      </c>
      <c r="D86" s="33" t="s">
        <v>22</v>
      </c>
      <c r="E86" s="30" t="s">
        <v>113</v>
      </c>
      <c r="F86" s="34" t="s">
        <v>110</v>
      </c>
      <c r="G86" s="35"/>
    </row>
    <row r="87" spans="1:7" ht="27.75" customHeight="1">
      <c r="A87" s="28">
        <v>28</v>
      </c>
      <c r="B87" s="30" t="s">
        <v>114</v>
      </c>
      <c r="C87" s="19">
        <v>149000</v>
      </c>
      <c r="D87" s="33" t="s">
        <v>22</v>
      </c>
      <c r="E87" s="30" t="s">
        <v>113</v>
      </c>
      <c r="F87" s="38"/>
      <c r="G87" s="39"/>
    </row>
    <row r="88" spans="1:7" ht="27.75" customHeight="1">
      <c r="A88" s="28">
        <v>29</v>
      </c>
      <c r="B88" s="30" t="s">
        <v>110</v>
      </c>
      <c r="C88" s="19">
        <v>85020</v>
      </c>
      <c r="D88" s="33" t="s">
        <v>22</v>
      </c>
      <c r="E88" s="30" t="s">
        <v>113</v>
      </c>
      <c r="F88" s="34" t="s">
        <v>110</v>
      </c>
      <c r="G88" s="35"/>
    </row>
    <row r="89" spans="1:7" ht="27.75" customHeight="1">
      <c r="A89" s="28">
        <v>29</v>
      </c>
      <c r="B89" s="30" t="s">
        <v>114</v>
      </c>
      <c r="C89" s="19">
        <v>90000</v>
      </c>
      <c r="D89" s="33" t="s">
        <v>22</v>
      </c>
      <c r="E89" s="30" t="s">
        <v>113</v>
      </c>
      <c r="F89" s="38"/>
      <c r="G89" s="39"/>
    </row>
    <row r="90" spans="1:7" ht="18" customHeight="1">
      <c r="A90" s="28">
        <v>30</v>
      </c>
      <c r="B90" s="29" t="s">
        <v>116</v>
      </c>
      <c r="C90" s="19" t="s">
        <v>117</v>
      </c>
      <c r="D90" s="30" t="s">
        <v>117</v>
      </c>
      <c r="E90" s="30" t="s">
        <v>117</v>
      </c>
      <c r="F90" s="40"/>
      <c r="G90" s="41"/>
    </row>
    <row r="91" spans="1:7" ht="51.75" customHeight="1">
      <c r="A91" s="28">
        <v>31</v>
      </c>
      <c r="B91" s="29" t="s">
        <v>96</v>
      </c>
      <c r="C91" s="19">
        <v>1820000</v>
      </c>
      <c r="D91" s="33" t="s">
        <v>22</v>
      </c>
      <c r="E91" s="30" t="s">
        <v>98</v>
      </c>
      <c r="F91" s="34" t="s">
        <v>96</v>
      </c>
      <c r="G91" s="35"/>
    </row>
    <row r="92" spans="1:7" ht="69.75" customHeight="1">
      <c r="A92" s="28">
        <v>31</v>
      </c>
      <c r="B92" s="29" t="s">
        <v>99</v>
      </c>
      <c r="C92" s="19">
        <v>1911000</v>
      </c>
      <c r="D92" s="33" t="s">
        <v>22</v>
      </c>
      <c r="E92" s="30" t="s">
        <v>103</v>
      </c>
      <c r="F92" s="38"/>
      <c r="G92" s="39"/>
    </row>
    <row r="93" spans="1:7" ht="18" customHeight="1">
      <c r="A93" s="28">
        <v>32</v>
      </c>
      <c r="B93" s="29" t="s">
        <v>116</v>
      </c>
      <c r="C93" s="19" t="s">
        <v>117</v>
      </c>
      <c r="D93" s="30" t="s">
        <v>117</v>
      </c>
      <c r="E93" s="30" t="s">
        <v>117</v>
      </c>
      <c r="F93" s="40"/>
      <c r="G93" s="41"/>
    </row>
    <row r="94" spans="1:7" ht="18" customHeight="1">
      <c r="A94" s="28">
        <v>33</v>
      </c>
      <c r="B94" s="29" t="s">
        <v>116</v>
      </c>
      <c r="C94" s="19" t="s">
        <v>117</v>
      </c>
      <c r="D94" s="30" t="s">
        <v>117</v>
      </c>
      <c r="E94" s="30" t="s">
        <v>117</v>
      </c>
      <c r="F94" s="40"/>
      <c r="G94" s="41"/>
    </row>
    <row r="95" spans="1:7">
      <c r="A95" s="21"/>
      <c r="B95" s="16"/>
      <c r="C95" s="22"/>
      <c r="D95" s="23"/>
      <c r="E95" s="23"/>
      <c r="F95" s="16"/>
      <c r="G95" s="16"/>
    </row>
    <row r="96" spans="1:7">
      <c r="A96" s="42" t="s">
        <v>18</v>
      </c>
      <c r="B96" s="42"/>
      <c r="C96" s="42"/>
      <c r="D96" s="42"/>
      <c r="E96" s="42"/>
      <c r="F96" s="42"/>
      <c r="G96" s="42"/>
    </row>
    <row r="97" spans="1:7">
      <c r="A97" s="42"/>
      <c r="B97" s="42"/>
      <c r="C97" s="42"/>
      <c r="D97" s="42"/>
      <c r="E97" s="42"/>
      <c r="F97" s="42"/>
      <c r="G97" s="42"/>
    </row>
    <row r="98" spans="1:7">
      <c r="A98" s="2"/>
      <c r="B98" s="2"/>
      <c r="C98" s="2"/>
      <c r="D98" s="2"/>
      <c r="E98" s="2"/>
      <c r="F98" s="2"/>
      <c r="G98" s="2"/>
    </row>
    <row r="99" spans="1:7" ht="38.25">
      <c r="A99" s="4" t="s">
        <v>8</v>
      </c>
      <c r="B99" s="4" t="s">
        <v>9</v>
      </c>
      <c r="C99" s="4" t="s">
        <v>17</v>
      </c>
      <c r="D99" s="45" t="s">
        <v>16</v>
      </c>
      <c r="E99" s="45"/>
      <c r="F99" s="45"/>
      <c r="G99" s="45"/>
    </row>
    <row r="100" spans="1:7">
      <c r="A100" s="24">
        <v>1</v>
      </c>
      <c r="B100" s="29" t="s">
        <v>96</v>
      </c>
      <c r="C100" s="29" t="s">
        <v>97</v>
      </c>
      <c r="D100" s="46">
        <f>C91</f>
        <v>1820000</v>
      </c>
      <c r="E100" s="46"/>
      <c r="F100" s="46"/>
      <c r="G100" s="46"/>
    </row>
    <row r="101" spans="1:7">
      <c r="A101" s="29">
        <v>2</v>
      </c>
      <c r="B101" s="29" t="s">
        <v>104</v>
      </c>
      <c r="C101" s="29" t="s">
        <v>105</v>
      </c>
      <c r="D101" s="58">
        <f>C60+C61+C62+C63+C64+C65+C66+C67+C68+C69+C70+C83+C84+C85</f>
        <v>6508413</v>
      </c>
      <c r="E101" s="59"/>
      <c r="F101" s="59"/>
      <c r="G101" s="60"/>
    </row>
    <row r="102" spans="1:7">
      <c r="A102" s="29">
        <v>3</v>
      </c>
      <c r="B102" s="29" t="s">
        <v>110</v>
      </c>
      <c r="C102" s="29" t="s">
        <v>111</v>
      </c>
      <c r="D102" s="58">
        <f>C86+C88</f>
        <v>225920</v>
      </c>
      <c r="E102" s="59"/>
      <c r="F102" s="59"/>
      <c r="G102" s="60"/>
    </row>
    <row r="104" spans="1:7">
      <c r="B104" s="44" t="s">
        <v>24</v>
      </c>
      <c r="C104" s="44"/>
      <c r="D104" s="44"/>
      <c r="E104" s="44"/>
      <c r="F104" s="44"/>
      <c r="G104" s="44"/>
    </row>
    <row r="105" spans="1:7">
      <c r="B105" s="5"/>
      <c r="C105" s="5"/>
      <c r="D105" s="5"/>
      <c r="E105" s="5"/>
      <c r="F105" s="5"/>
      <c r="G105" s="5"/>
    </row>
    <row r="106" spans="1:7">
      <c r="B106" s="42" t="s">
        <v>20</v>
      </c>
      <c r="C106" s="43"/>
      <c r="D106" s="43"/>
      <c r="E106" s="43"/>
      <c r="F106" s="43"/>
    </row>
    <row r="107" spans="1:7">
      <c r="B107" s="43"/>
      <c r="C107" s="43"/>
      <c r="D107" s="43"/>
      <c r="E107" s="43"/>
      <c r="F107" s="43"/>
    </row>
  </sheetData>
  <mergeCells count="32">
    <mergeCell ref="D102:G102"/>
    <mergeCell ref="F88:G89"/>
    <mergeCell ref="F90:G90"/>
    <mergeCell ref="F93:G93"/>
    <mergeCell ref="F94:G94"/>
    <mergeCell ref="D101:G101"/>
    <mergeCell ref="F58:G58"/>
    <mergeCell ref="A54:G56"/>
    <mergeCell ref="F50:G50"/>
    <mergeCell ref="D51:E51"/>
    <mergeCell ref="A1:G9"/>
    <mergeCell ref="A45:G45"/>
    <mergeCell ref="D47:E47"/>
    <mergeCell ref="F47:G47"/>
    <mergeCell ref="D50:E50"/>
    <mergeCell ref="F49:G49"/>
    <mergeCell ref="D49:E49"/>
    <mergeCell ref="F48:G48"/>
    <mergeCell ref="D48:E48"/>
    <mergeCell ref="F51:G51"/>
    <mergeCell ref="D52:E52"/>
    <mergeCell ref="F52:G52"/>
    <mergeCell ref="B106:F107"/>
    <mergeCell ref="B104:G104"/>
    <mergeCell ref="A96:G97"/>
    <mergeCell ref="D99:G99"/>
    <mergeCell ref="D100:G100"/>
    <mergeCell ref="F59:G59"/>
    <mergeCell ref="F91:G92"/>
    <mergeCell ref="F83:G85"/>
    <mergeCell ref="F60:G70"/>
    <mergeCell ref="F86:G87"/>
  </mergeCells>
  <pageMargins left="0.33250000000000002" right="0.27124999999999999" top="0.75" bottom="0.75" header="0.3" footer="0.3"/>
  <pageSetup paperSize="9" scale="80"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2020-03-19T08:24:46Z</dcterms:modified>
</cp:coreProperties>
</file>