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Лист1!$A$1:$G$98</definedName>
  </definedNames>
  <calcPr calcId="145621" refMode="R1C1"/>
</workbook>
</file>

<file path=xl/calcChain.xml><?xml version="1.0" encoding="utf-8"?>
<calcChain xmlns="http://schemas.openxmlformats.org/spreadsheetml/2006/main">
  <c r="D92" i="1" l="1"/>
  <c r="D88" i="1"/>
  <c r="D91" i="1"/>
  <c r="D90" i="1"/>
  <c r="D89" i="1"/>
  <c r="G30" i="1" l="1"/>
  <c r="G29" i="1"/>
  <c r="G28" i="1"/>
  <c r="G27" i="1"/>
  <c r="G26" i="1"/>
  <c r="G25" i="1"/>
  <c r="G24" i="1"/>
  <c r="G23" i="1"/>
  <c r="G22" i="1"/>
  <c r="G21" i="1"/>
  <c r="G20" i="1"/>
  <c r="G19" i="1"/>
  <c r="G18" i="1"/>
  <c r="G17" i="1"/>
  <c r="G16" i="1"/>
  <c r="G15" i="1"/>
  <c r="G14" i="1"/>
  <c r="G13" i="1"/>
  <c r="G12" i="1"/>
  <c r="G11" i="1"/>
  <c r="G10" i="1"/>
  <c r="G9" i="1"/>
</calcChain>
</file>

<file path=xl/sharedStrings.xml><?xml version="1.0" encoding="utf-8"?>
<sst xmlns="http://schemas.openxmlformats.org/spreadsheetml/2006/main" count="243" uniqueCount="125">
  <si>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</si>
  <si>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</si>
  <si>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</si>
  <si>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</si>
  <si>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</si>
  <si>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</si>
  <si>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</si>
  <si>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</si>
  <si>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</si>
  <si>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</si>
  <si>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</si>
  <si>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Директор                                                                                               </t>
    </r>
    <r>
      <rPr>
        <sz val="11"/>
        <color rgb="FF000000"/>
        <rFont val="Times New Roman"/>
        <family val="1"/>
        <charset val="204"/>
      </rPr>
      <t xml:space="preserve"> Кодасбаев А.Т.</t>
    </r>
  </si>
  <si>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</si>
  <si>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</si>
  <si>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</si>
  <si>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Торговое наименование</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</si>
  <si>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</si>
  <si>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</si>
  <si>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</si>
  <si>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</si>
  <si>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</si>
  <si>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</si>
  <si>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упаковка</t>
  </si>
  <si>
    <t>штука</t>
  </si>
  <si>
    <t>Cоответствие заявки</t>
  </si>
  <si>
    <t>флакон</t>
  </si>
  <si>
    <r>
      <t xml:space="preserve"> </t>
    </r>
    <r>
      <rPr>
        <b/>
        <sz val="8"/>
        <color rgb="FF000000"/>
        <rFont val="Times New Roman"/>
        <family val="1"/>
        <charset val="204"/>
      </rPr>
      <t>Дата и время представления ценового предложения</t>
    </r>
  </si>
  <si>
    <t>заявки не поступали</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</si>
  <si>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№П-5
Отдел государственных закупок                                                                                           09 марта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</si>
  <si>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Атропина сульфат</t>
  </si>
  <si>
    <t xml:space="preserve">Раствор для инъекций 1 мг/мл 1 мл </t>
  </si>
  <si>
    <t>ампула</t>
  </si>
  <si>
    <t>Дигоксин</t>
  </si>
  <si>
    <t>Раствор для инъекций 0,25 мг/мл 1 мл</t>
  </si>
  <si>
    <t>Таблетки, 0.25 мг</t>
  </si>
  <si>
    <t>таблетка</t>
  </si>
  <si>
    <t>Мезатон</t>
  </si>
  <si>
    <t>Раствор для инъекций 10 мг/мл 1 мл</t>
  </si>
  <si>
    <t>Верапамил</t>
  </si>
  <si>
    <t>Таблетки, покрытые оболочкой, 80 мг</t>
  </si>
  <si>
    <t>Аторвастатин</t>
  </si>
  <si>
    <t xml:space="preserve">Таблетки, покрытые пленочной оболочкой 80 мг </t>
  </si>
  <si>
    <t xml:space="preserve">Имипенем, Циластатин </t>
  </si>
  <si>
    <t xml:space="preserve"> Порошок для приготовления раствора для инфузий 0.5г/0.5г</t>
  </si>
  <si>
    <t>Эпинефрин</t>
  </si>
  <si>
    <t>Раствор для инъекций 0,18 % 1 мл</t>
  </si>
  <si>
    <t>Ривароксабан</t>
  </si>
  <si>
    <t>Таблетки, покрытые пленочной оболочкой, 10 мг</t>
  </si>
  <si>
    <t xml:space="preserve">Цитиколин </t>
  </si>
  <si>
    <t>Раствор для инъекций 1000мг/4мл</t>
  </si>
  <si>
    <t>Адеметионин</t>
  </si>
  <si>
    <t>Порошок для приготовления раствора для инъекций400мг/5мл</t>
  </si>
  <si>
    <t>Натрия оксибат</t>
  </si>
  <si>
    <t>Раствор для инъекций 200 мг/мл 5 мл</t>
  </si>
  <si>
    <t>Стерофундин ISO</t>
  </si>
  <si>
    <t>Раствор для инфузий, 1000 мл</t>
  </si>
  <si>
    <t>Транексамовая кислота</t>
  </si>
  <si>
    <t>Раствор для внутривенного введения, 500 мг/5 мл</t>
  </si>
  <si>
    <t>Кометад</t>
  </si>
  <si>
    <t>Порошок для приготовления раствора для инъекций или инфузий, 1e+006 ЕД, 10 мл</t>
  </si>
  <si>
    <t>Парацетамол</t>
  </si>
  <si>
    <t>Раствор для инфузий, 10 мг/мл, 100 мл</t>
  </si>
  <si>
    <t>бутылка</t>
  </si>
  <si>
    <t>Картридж определения активированного времени свертывания, высокий диапазон (HR-ACT) 2-канальный из «Система контроля гемостаза HMSPLUS с принадлежностями»</t>
  </si>
  <si>
    <t>2-х  канальный пластиковый картридж HR-ACT  для использования в системе менеджмента крови HEPCON HMS Plus. Предназначен для определения  времени активированного свертывания крови и противосвертывающего действия гепарина.  Корпус картриджа выполнен из прозрачного пластика и состоит из 2-х камер, с поршневым механизмом в каждой камере. Свертывание крови активируется суспензией каолина в буфере 4-(2-гидроксиэтил)-1-пиперазинэтансульфоновой кислоты с кальцием.Объем заполнения каналов 400 мкл. Цветовое отличие по этикетке на передней стороне картриджа. Маркировка желтая квадратная сетка на белом фоне. К каждому картриджу прилагается 3 мл шприц и тупоконечная игла. Картриджи поставляются в картонной фиксирующей коробке  по 18 шт вместе со шприцами и иглами. Хранение при комнатной температуре или в холодильнике при температуре +5⁰С - +12⁰С. Срок годности  6 месяцев. Количество в упаковке 18 шт</t>
  </si>
  <si>
    <t>Тупоконечные иглы из «Система контроля гемостаза HMSPLUS с принадлежностями»</t>
  </si>
  <si>
    <t xml:space="preserve">Тупоконечная игла для дозированного распределения образцов крови в каналах картриджей с наконечником типа люер, диаметр иглы 19ga, 1-7/16 дюйма. В упаковке 100 шт. </t>
  </si>
  <si>
    <t>Шприцы из «Система контроля гемостаза HMSPLUS с принадлежностями»</t>
  </si>
  <si>
    <t>Шприц объемом 3,0 мл для забора образцов крови.В упаковке 100 шт</t>
  </si>
  <si>
    <t>Раствор для гемофильтрации и гемодиализа для аппарата Мультифильтрат</t>
  </si>
  <si>
    <t>мультиЛак 2 ммоль/л калия в прозрачном пластиковом мешке объемом 5000 млКалия хлорид 0,1491 г., Натрия хлорид 5,961 г., Натрия лактат раствор 8,52 г., Кальция хлорид дигидрат 0,2205 г., Магния хлорида гексагидрат
0,1017 г., Глюкозы моногидрат 1,1 г.
  для аппарата Фризениус Мультифильтрат</t>
  </si>
  <si>
    <t>Наборы для продолжительной замещающей почечной терапии для аппарата Мультифильтрат</t>
  </si>
  <si>
    <t>Набор для непрерывной гемофильтрации Multifiltrate Kit 4 
Гемофильтр: Материал корпуса: поликарбонат; материал мембраны: Fresenius Polysulfone®; толщина стенки: 35 мкм; внутренний диаметр: 220 мкм; эффективная поверхность: 1,4 м2; объем заполнения (кровь/фильтрат) – 100 мл/210 мл; макс. поток крови: 20% от эффективного потока крови; рекомендуемый поток крови: 100-350 мл/мин; стерилизация: паром. Системы магистралей: Материал магистралей/линий: ПВХ; материал коннекторов и  др.компонентов: поликарбонат, ПВХ, АБС, ПЭ, ПА; Диаметр памп-сегмента: 6,4 мм; объем заполнения: 147-159 мл; стерилизация: ЭО.</t>
  </si>
  <si>
    <t>Центральный венозный катетер (для гемодиализа)</t>
  </si>
  <si>
    <t>Двухпросветный Центральный Венозный Диализный  Катетер c мягким атравматичным кончиком, зажимами линий соединения, прокалываемыми колпачками, удлинительные линии загнутые  изгибаемые либо прямые  Материал катетера -  рентгенконтрастный полиуретан.  Длина - 16, 20 см; Диаметр - 12, 14 Fr. Состав набора: катетер, проводник 0,035 дюйм Х 60, 68 см с прямым и j-образным кончиком. Игла 18Gaх6,35см;  шприц 5 мл; Тканевой расширитель шаговый. Размер и тип катетера по заявке Заказчика.</t>
  </si>
  <si>
    <t>г.Алматы, мкр. Нуркент, д.5/24</t>
  </si>
  <si>
    <t>ТОО "GT PHARMA LLP"</t>
  </si>
  <si>
    <t>02.03.2021г. 09:44</t>
  </si>
  <si>
    <t>Трамин</t>
  </si>
  <si>
    <t>ТОО "Remar Company"</t>
  </si>
  <si>
    <t>г.Алматы, ул. Серикова, 23</t>
  </si>
  <si>
    <t>03.03.2021г. 11:13</t>
  </si>
  <si>
    <t>Транма</t>
  </si>
  <si>
    <t>ТОО "Glebus-medical"</t>
  </si>
  <si>
    <t>г.Алматы, ул. Ратушного, 64А</t>
  </si>
  <si>
    <t>03.03.2021г. 12:53</t>
  </si>
  <si>
    <t>мультиЛак2</t>
  </si>
  <si>
    <t>Kit4</t>
  </si>
  <si>
    <t>Arrow</t>
  </si>
  <si>
    <t>ТОО "LS Pharm"</t>
  </si>
  <si>
    <t>г.Алматы, пр. Назарбаева, д.118Б</t>
  </si>
  <si>
    <t>03.03.2021г. 14:00</t>
  </si>
  <si>
    <t>Цитлин</t>
  </si>
  <si>
    <t>Парацетамол Роутек</t>
  </si>
  <si>
    <t>ТОО "Dana Estrella"</t>
  </si>
  <si>
    <t>г.Алматы, ул. Гоголя 89А</t>
  </si>
  <si>
    <t>03.03.2021г. 15:30</t>
  </si>
  <si>
    <t>HR ACT</t>
  </si>
  <si>
    <t>тупоконечные иглы</t>
  </si>
  <si>
    <t>Monoject</t>
  </si>
  <si>
    <t>ТОО "Inkar"</t>
  </si>
  <si>
    <t>г.Алматы, пр. Сейфуллина 404/67</t>
  </si>
  <si>
    <t>04.03.2021г. 11:11</t>
  </si>
  <si>
    <t>Атропин сульфат</t>
  </si>
  <si>
    <t>Имижект</t>
  </si>
  <si>
    <t>Адреналин</t>
  </si>
  <si>
    <t>Лира</t>
  </si>
  <si>
    <t>Стерофудин ISO</t>
  </si>
  <si>
    <t>ТОО "Med Life Scinces"</t>
  </si>
  <si>
    <t>нет</t>
  </si>
  <si>
    <t>ТОО "Med Life Sciences"</t>
  </si>
  <si>
    <t>г.Алматы, ул. Шегабутдинова 103/106 кв.14</t>
  </si>
  <si>
    <t>04.03.2021г. 14:18</t>
  </si>
  <si>
    <t>ТОО "Pharmprovide"</t>
  </si>
  <si>
    <t>г.Алматы, ул. Блока 14</t>
  </si>
  <si>
    <t>04.03.2021г. 11:46</t>
  </si>
  <si>
    <t>Филиал ТОО "Альянс-фарм"</t>
  </si>
  <si>
    <t>г.Алматы, ул. Суюнбая, 153</t>
  </si>
  <si>
    <t>04.03.2021г. 15:44</t>
  </si>
  <si>
    <t>Тренакса</t>
  </si>
  <si>
    <t>ТОО "КФК "Медсервис Плюс"</t>
  </si>
  <si>
    <t>г.Алматы, ул. Маметовой, 54</t>
  </si>
  <si>
    <t>05.03.2021г. 08:30</t>
  </si>
  <si>
    <t>закуп не состоялся</t>
  </si>
  <si>
    <t>пп.9 п.20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</si>
</sst>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
      <sz val="10"/>
      <color theme="1"/>
      <name val="Calibri"/>
      <family val="2"/>
      <charset val="204"/>
      <scheme val="minor"/>
    </font>
    <font>
      <b/>
      <sz val="8"/>
      <color rgb="FF000000"/>
      <name val="Times New Roman"/>
      <family val="1"/>
      <charset val="204"/>
    </font>
    <font>
      <sz val="8"/>
      <color rgb="FF000000"/>
      <name val="Times New Roman"/>
      <family val="1"/>
      <charset val="204"/>
    </font>
    <font>
      <sz val="8"/>
      <color theme="1"/>
      <name val="Calibri"/>
      <family val="2"/>
      <charset val="204"/>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0" fontId="8" fillId="0" borderId="0" xfId="0" applyFont="1" applyBorder="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Border="1"/>
    <xf numFmtId="0" fontId="1" fillId="0" borderId="0" xfId="0" applyFont="1" applyBorder="1" applyAlignment="1">
      <alignment horizontal="left"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2" fillId="0" borderId="0" xfId="0" applyFont="1" applyBorder="1" applyAlignment="1">
      <alignment horizontal="left" wrapText="1"/>
    </xf>
    <xf numFmtId="0" fontId="5" fillId="0" borderId="0" xfId="0" applyFont="1" applyAlignment="1">
      <alignment horizontal="left"/>
    </xf>
    <xf numFmtId="0" fontId="4" fillId="0" borderId="0" xfId="0" applyFont="1" applyBorder="1" applyAlignment="1">
      <alignment horizontal="lef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5" xfId="0" applyFont="1" applyBorder="1" applyAlignment="1">
      <alignment horizontal="left"/>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22" fontId="10" fillId="0" borderId="2" xfId="0" applyNumberFormat="1" applyFont="1" applyBorder="1" applyAlignment="1">
      <alignment horizontal="center" vertical="center" wrapText="1"/>
    </xf>
    <xf numFmtId="22" fontId="10"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2" xfId="0" applyFont="1" applyBorder="1" applyAlignment="1">
      <alignment horizontal="center" vertical="center" wrapText="1"/>
    </xf>
    <xf numFmtId="4" fontId="1" fillId="0" borderId="8"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4" fontId="1" fillId="0" borderId="13" xfId="0" applyNumberFormat="1" applyFont="1" applyBorder="1" applyAlignment="1">
      <alignment horizontal="center" vertical="center" wrapText="1"/>
    </xf>
    <xf numFmtId="4" fontId="1" fillId="0" borderId="14" xfId="0" applyNumberFormat="1" applyFont="1" applyBorder="1" applyAlignment="1">
      <alignment horizontal="center" vertical="center" wrapText="1"/>
    </xf>
    <xf numFmtId="4" fontId="1" fillId="0" borderId="10" xfId="0" applyNumberFormat="1" applyFont="1" applyBorder="1" applyAlignment="1">
      <alignment horizontal="center" vertical="center" wrapText="1"/>
    </xf>
    <xf numFmtId="4" fontId="1" fillId="0" borderId="11"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tabSelected="1" view="pageBreakPreview" zoomScale="115" zoomScaleNormal="40" zoomScaleSheetLayoutView="115" zoomScalePageLayoutView="25" workbookViewId="0">
      <selection activeCell="D93" sqref="D93"/>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29.25" customHeight="1" x14ac:dyDescent="0.25">
      <c r="A1" s="36" t="s">
        <v>28</v>
      </c>
      <c r="B1" s="37"/>
      <c r="C1" s="37"/>
      <c r="D1" s="37"/>
      <c r="E1" s="37"/>
      <c r="F1" s="37"/>
      <c r="G1" s="37"/>
    </row>
    <row r="2" spans="1:7" x14ac:dyDescent="0.25">
      <c r="A2" s="37"/>
      <c r="B2" s="37"/>
      <c r="C2" s="37"/>
      <c r="D2" s="37"/>
      <c r="E2" s="37"/>
      <c r="F2" s="37"/>
      <c r="G2" s="37"/>
    </row>
    <row r="3" spans="1:7" x14ac:dyDescent="0.25">
      <c r="A3" s="37"/>
      <c r="B3" s="37"/>
      <c r="C3" s="37"/>
      <c r="D3" s="37"/>
      <c r="E3" s="37"/>
      <c r="F3" s="37"/>
      <c r="G3" s="37"/>
    </row>
    <row r="4" spans="1:7" x14ac:dyDescent="0.25">
      <c r="A4" s="37"/>
      <c r="B4" s="37"/>
      <c r="C4" s="37"/>
      <c r="D4" s="37"/>
      <c r="E4" s="37"/>
      <c r="F4" s="37"/>
      <c r="G4" s="37"/>
    </row>
    <row r="5" spans="1:7" x14ac:dyDescent="0.25">
      <c r="A5" s="37"/>
      <c r="B5" s="37"/>
      <c r="C5" s="37"/>
      <c r="D5" s="37"/>
      <c r="E5" s="37"/>
      <c r="F5" s="37"/>
      <c r="G5" s="37"/>
    </row>
    <row r="6" spans="1:7" x14ac:dyDescent="0.25">
      <c r="A6" s="37"/>
      <c r="B6" s="37"/>
      <c r="C6" s="37"/>
      <c r="D6" s="37"/>
      <c r="E6" s="37"/>
      <c r="F6" s="37"/>
      <c r="G6" s="37"/>
    </row>
    <row r="7" spans="1:7" x14ac:dyDescent="0.25">
      <c r="A7" s="37"/>
      <c r="B7" s="37"/>
      <c r="C7" s="37"/>
      <c r="D7" s="37"/>
      <c r="E7" s="37"/>
      <c r="F7" s="37"/>
      <c r="G7" s="37"/>
    </row>
    <row r="8" spans="1:7" ht="42" x14ac:dyDescent="0.25">
      <c r="A8" s="2" t="s">
        <v>7</v>
      </c>
      <c r="B8" s="2" t="s">
        <v>0</v>
      </c>
      <c r="C8" s="2" t="s">
        <v>1</v>
      </c>
      <c r="D8" s="3" t="s">
        <v>2</v>
      </c>
      <c r="E8" s="3" t="s">
        <v>3</v>
      </c>
      <c r="F8" s="2" t="s">
        <v>4</v>
      </c>
      <c r="G8" s="2" t="s">
        <v>5</v>
      </c>
    </row>
    <row r="9" spans="1:7" x14ac:dyDescent="0.25">
      <c r="A9" s="12">
        <v>1</v>
      </c>
      <c r="B9" s="22" t="s">
        <v>29</v>
      </c>
      <c r="C9" s="22" t="s">
        <v>30</v>
      </c>
      <c r="D9" s="22" t="s">
        <v>31</v>
      </c>
      <c r="E9" s="8">
        <v>3000</v>
      </c>
      <c r="F9" s="4">
        <v>46.44</v>
      </c>
      <c r="G9" s="4">
        <f t="shared" ref="G9:G30" si="0">E9*F9</f>
        <v>139320</v>
      </c>
    </row>
    <row r="10" spans="1:7" x14ac:dyDescent="0.25">
      <c r="A10" s="12">
        <v>2</v>
      </c>
      <c r="B10" s="22" t="s">
        <v>32</v>
      </c>
      <c r="C10" s="22" t="s">
        <v>33</v>
      </c>
      <c r="D10" s="22" t="s">
        <v>31</v>
      </c>
      <c r="E10" s="8">
        <v>2500</v>
      </c>
      <c r="F10" s="4">
        <v>50.17</v>
      </c>
      <c r="G10" s="4">
        <f t="shared" si="0"/>
        <v>125425</v>
      </c>
    </row>
    <row r="11" spans="1:7" x14ac:dyDescent="0.25">
      <c r="A11" s="12">
        <v>3</v>
      </c>
      <c r="B11" s="22" t="s">
        <v>32</v>
      </c>
      <c r="C11" s="22" t="s">
        <v>34</v>
      </c>
      <c r="D11" s="22" t="s">
        <v>35</v>
      </c>
      <c r="E11" s="8">
        <v>1000</v>
      </c>
      <c r="F11" s="4">
        <v>4.17</v>
      </c>
      <c r="G11" s="4">
        <f t="shared" si="0"/>
        <v>4170</v>
      </c>
    </row>
    <row r="12" spans="1:7" x14ac:dyDescent="0.25">
      <c r="A12" s="12">
        <v>4</v>
      </c>
      <c r="B12" s="22" t="s">
        <v>36</v>
      </c>
      <c r="C12" s="22" t="s">
        <v>37</v>
      </c>
      <c r="D12" s="22" t="s">
        <v>31</v>
      </c>
      <c r="E12" s="8">
        <v>1000</v>
      </c>
      <c r="F12" s="4">
        <v>51.63</v>
      </c>
      <c r="G12" s="4">
        <f t="shared" si="0"/>
        <v>51630</v>
      </c>
    </row>
    <row r="13" spans="1:7" x14ac:dyDescent="0.25">
      <c r="A13" s="12">
        <v>5</v>
      </c>
      <c r="B13" s="22" t="s">
        <v>38</v>
      </c>
      <c r="C13" s="22" t="s">
        <v>39</v>
      </c>
      <c r="D13" s="22" t="s">
        <v>35</v>
      </c>
      <c r="E13" s="8">
        <v>500</v>
      </c>
      <c r="F13" s="4">
        <v>12.17</v>
      </c>
      <c r="G13" s="4">
        <f t="shared" si="0"/>
        <v>6085</v>
      </c>
    </row>
    <row r="14" spans="1:7" x14ac:dyDescent="0.25">
      <c r="A14" s="12">
        <v>6</v>
      </c>
      <c r="B14" s="22" t="s">
        <v>40</v>
      </c>
      <c r="C14" s="22" t="s">
        <v>41</v>
      </c>
      <c r="D14" s="22" t="s">
        <v>35</v>
      </c>
      <c r="E14" s="8">
        <v>100</v>
      </c>
      <c r="F14" s="4">
        <v>362.44</v>
      </c>
      <c r="G14" s="4">
        <f t="shared" si="0"/>
        <v>36244</v>
      </c>
    </row>
    <row r="15" spans="1:7" ht="22.5" x14ac:dyDescent="0.25">
      <c r="A15" s="12">
        <v>7</v>
      </c>
      <c r="B15" s="22" t="s">
        <v>42</v>
      </c>
      <c r="C15" s="22" t="s">
        <v>43</v>
      </c>
      <c r="D15" s="22" t="s">
        <v>25</v>
      </c>
      <c r="E15" s="8">
        <v>120</v>
      </c>
      <c r="F15" s="4">
        <v>2719.15</v>
      </c>
      <c r="G15" s="4">
        <f t="shared" si="0"/>
        <v>326298</v>
      </c>
    </row>
    <row r="16" spans="1:7" x14ac:dyDescent="0.25">
      <c r="A16" s="12">
        <v>8</v>
      </c>
      <c r="B16" s="22" t="s">
        <v>44</v>
      </c>
      <c r="C16" s="22" t="s">
        <v>45</v>
      </c>
      <c r="D16" s="22" t="s">
        <v>31</v>
      </c>
      <c r="E16" s="8">
        <v>4000</v>
      </c>
      <c r="F16" s="4">
        <v>97.98</v>
      </c>
      <c r="G16" s="4">
        <f t="shared" si="0"/>
        <v>391920</v>
      </c>
    </row>
    <row r="17" spans="1:7" ht="22.5" x14ac:dyDescent="0.25">
      <c r="A17" s="12">
        <v>9</v>
      </c>
      <c r="B17" s="22" t="s">
        <v>46</v>
      </c>
      <c r="C17" s="22" t="s">
        <v>47</v>
      </c>
      <c r="D17" s="22" t="s">
        <v>35</v>
      </c>
      <c r="E17" s="8">
        <v>300</v>
      </c>
      <c r="F17" s="4">
        <v>812.82</v>
      </c>
      <c r="G17" s="4">
        <f t="shared" si="0"/>
        <v>243846.00000000003</v>
      </c>
    </row>
    <row r="18" spans="1:7" x14ac:dyDescent="0.25">
      <c r="A18" s="12">
        <v>10</v>
      </c>
      <c r="B18" s="22" t="s">
        <v>48</v>
      </c>
      <c r="C18" s="22" t="s">
        <v>49</v>
      </c>
      <c r="D18" s="22" t="s">
        <v>31</v>
      </c>
      <c r="E18" s="8">
        <v>3000</v>
      </c>
      <c r="F18" s="4">
        <v>1044.4100000000001</v>
      </c>
      <c r="G18" s="4">
        <f t="shared" si="0"/>
        <v>3133230.0000000005</v>
      </c>
    </row>
    <row r="19" spans="1:7" ht="22.5" x14ac:dyDescent="0.25">
      <c r="A19" s="12">
        <v>11</v>
      </c>
      <c r="B19" s="22" t="s">
        <v>50</v>
      </c>
      <c r="C19" s="22" t="s">
        <v>51</v>
      </c>
      <c r="D19" s="22" t="s">
        <v>25</v>
      </c>
      <c r="E19" s="8">
        <v>1500</v>
      </c>
      <c r="F19" s="4">
        <v>909.13</v>
      </c>
      <c r="G19" s="4">
        <f t="shared" si="0"/>
        <v>1363695</v>
      </c>
    </row>
    <row r="20" spans="1:7" x14ac:dyDescent="0.25">
      <c r="A20" s="12">
        <v>12</v>
      </c>
      <c r="B20" s="22" t="s">
        <v>52</v>
      </c>
      <c r="C20" s="22" t="s">
        <v>53</v>
      </c>
      <c r="D20" s="22" t="s">
        <v>31</v>
      </c>
      <c r="E20" s="8">
        <v>200</v>
      </c>
      <c r="F20" s="4">
        <v>159.59</v>
      </c>
      <c r="G20" s="4">
        <f t="shared" si="0"/>
        <v>31918</v>
      </c>
    </row>
    <row r="21" spans="1:7" x14ac:dyDescent="0.25">
      <c r="A21" s="12">
        <v>13</v>
      </c>
      <c r="B21" s="4" t="s">
        <v>54</v>
      </c>
      <c r="C21" s="4" t="s">
        <v>55</v>
      </c>
      <c r="D21" s="4" t="s">
        <v>25</v>
      </c>
      <c r="E21" s="8">
        <v>1000</v>
      </c>
      <c r="F21" s="4">
        <v>1006.6</v>
      </c>
      <c r="G21" s="4">
        <f t="shared" si="0"/>
        <v>1006600</v>
      </c>
    </row>
    <row r="22" spans="1:7" ht="22.5" x14ac:dyDescent="0.25">
      <c r="A22" s="12">
        <v>14</v>
      </c>
      <c r="B22" s="4" t="s">
        <v>56</v>
      </c>
      <c r="C22" s="4" t="s">
        <v>57</v>
      </c>
      <c r="D22" s="4" t="s">
        <v>31</v>
      </c>
      <c r="E22" s="8">
        <v>2500</v>
      </c>
      <c r="F22" s="4">
        <v>1436.82</v>
      </c>
      <c r="G22" s="4">
        <f t="shared" si="0"/>
        <v>3592050</v>
      </c>
    </row>
    <row r="23" spans="1:7" ht="22.5" x14ac:dyDescent="0.25">
      <c r="A23" s="12">
        <v>15</v>
      </c>
      <c r="B23" s="4" t="s">
        <v>58</v>
      </c>
      <c r="C23" s="4" t="s">
        <v>59</v>
      </c>
      <c r="D23" s="4" t="s">
        <v>25</v>
      </c>
      <c r="E23" s="8">
        <v>500</v>
      </c>
      <c r="F23" s="4">
        <v>5086.63</v>
      </c>
      <c r="G23" s="4">
        <f t="shared" si="0"/>
        <v>2543315</v>
      </c>
    </row>
    <row r="24" spans="1:7" x14ac:dyDescent="0.25">
      <c r="A24" s="12">
        <v>16</v>
      </c>
      <c r="B24" s="4" t="s">
        <v>60</v>
      </c>
      <c r="C24" s="4" t="s">
        <v>61</v>
      </c>
      <c r="D24" s="4" t="s">
        <v>62</v>
      </c>
      <c r="E24" s="8">
        <v>500</v>
      </c>
      <c r="F24" s="4">
        <v>1190.54</v>
      </c>
      <c r="G24" s="4">
        <f t="shared" si="0"/>
        <v>595270</v>
      </c>
    </row>
    <row r="25" spans="1:7" ht="247.5" x14ac:dyDescent="0.25">
      <c r="A25" s="12">
        <v>17</v>
      </c>
      <c r="B25" s="4" t="s">
        <v>63</v>
      </c>
      <c r="C25" s="4" t="s">
        <v>64</v>
      </c>
      <c r="D25" s="4" t="s">
        <v>22</v>
      </c>
      <c r="E25" s="8">
        <v>100</v>
      </c>
      <c r="F25" s="4">
        <v>46000</v>
      </c>
      <c r="G25" s="4">
        <f t="shared" si="0"/>
        <v>4600000</v>
      </c>
    </row>
    <row r="26" spans="1:7" ht="45" x14ac:dyDescent="0.25">
      <c r="A26" s="12">
        <v>18</v>
      </c>
      <c r="B26" s="22" t="s">
        <v>65</v>
      </c>
      <c r="C26" s="22" t="s">
        <v>66</v>
      </c>
      <c r="D26" s="22" t="s">
        <v>22</v>
      </c>
      <c r="E26" s="8">
        <v>10</v>
      </c>
      <c r="F26" s="4">
        <v>36000</v>
      </c>
      <c r="G26" s="4">
        <f t="shared" si="0"/>
        <v>360000</v>
      </c>
    </row>
    <row r="27" spans="1:7" ht="45" x14ac:dyDescent="0.25">
      <c r="A27" s="12">
        <v>19</v>
      </c>
      <c r="B27" s="22" t="s">
        <v>67</v>
      </c>
      <c r="C27" s="22" t="s">
        <v>68</v>
      </c>
      <c r="D27" s="22" t="s">
        <v>22</v>
      </c>
      <c r="E27" s="8">
        <v>10</v>
      </c>
      <c r="F27" s="4">
        <v>36000</v>
      </c>
      <c r="G27" s="4">
        <f t="shared" si="0"/>
        <v>360000</v>
      </c>
    </row>
    <row r="28" spans="1:7" ht="78.75" x14ac:dyDescent="0.25">
      <c r="A28" s="12">
        <v>20</v>
      </c>
      <c r="B28" s="22" t="s">
        <v>69</v>
      </c>
      <c r="C28" s="22" t="s">
        <v>70</v>
      </c>
      <c r="D28" s="22" t="s">
        <v>22</v>
      </c>
      <c r="E28" s="8">
        <v>385</v>
      </c>
      <c r="F28" s="4">
        <v>15000</v>
      </c>
      <c r="G28" s="4">
        <f t="shared" si="0"/>
        <v>5775000</v>
      </c>
    </row>
    <row r="29" spans="1:7" ht="168.75" x14ac:dyDescent="0.25">
      <c r="A29" s="12">
        <v>21</v>
      </c>
      <c r="B29" s="22" t="s">
        <v>71</v>
      </c>
      <c r="C29" s="22" t="s">
        <v>72</v>
      </c>
      <c r="D29" s="22" t="s">
        <v>22</v>
      </c>
      <c r="E29" s="8">
        <v>10</v>
      </c>
      <c r="F29" s="4">
        <v>83000</v>
      </c>
      <c r="G29" s="4">
        <f t="shared" si="0"/>
        <v>830000</v>
      </c>
    </row>
    <row r="30" spans="1:7" ht="135" x14ac:dyDescent="0.25">
      <c r="A30" s="12">
        <v>22</v>
      </c>
      <c r="B30" s="22" t="s">
        <v>73</v>
      </c>
      <c r="C30" s="22" t="s">
        <v>74</v>
      </c>
      <c r="D30" s="22" t="s">
        <v>23</v>
      </c>
      <c r="E30" s="8">
        <v>10</v>
      </c>
      <c r="F30" s="4">
        <v>32000</v>
      </c>
      <c r="G30" s="4">
        <f t="shared" si="0"/>
        <v>320000</v>
      </c>
    </row>
    <row r="31" spans="1:7" x14ac:dyDescent="0.25">
      <c r="A31" s="5"/>
      <c r="B31" s="6"/>
      <c r="C31" s="6"/>
      <c r="D31" s="6"/>
      <c r="E31" s="9"/>
      <c r="F31" s="7"/>
      <c r="G31" s="10"/>
    </row>
    <row r="32" spans="1:7" x14ac:dyDescent="0.25">
      <c r="A32" s="38" t="s">
        <v>6</v>
      </c>
      <c r="B32" s="38"/>
      <c r="C32" s="38"/>
      <c r="D32" s="38"/>
      <c r="E32" s="38"/>
      <c r="F32" s="38"/>
      <c r="G32" s="38"/>
    </row>
    <row r="33" spans="1:7" ht="31.5" x14ac:dyDescent="0.25">
      <c r="A33" s="2" t="s">
        <v>7</v>
      </c>
      <c r="B33" s="14" t="s">
        <v>8</v>
      </c>
      <c r="C33" s="14" t="s">
        <v>9</v>
      </c>
      <c r="D33" s="31" t="s">
        <v>26</v>
      </c>
      <c r="E33" s="32"/>
      <c r="F33" s="33" t="s">
        <v>10</v>
      </c>
      <c r="G33" s="35"/>
    </row>
    <row r="34" spans="1:7" x14ac:dyDescent="0.25">
      <c r="A34" s="12">
        <v>1</v>
      </c>
      <c r="B34" s="21" t="s">
        <v>76</v>
      </c>
      <c r="C34" s="21" t="s">
        <v>75</v>
      </c>
      <c r="D34" s="41" t="s">
        <v>77</v>
      </c>
      <c r="E34" s="42"/>
      <c r="F34" s="39"/>
      <c r="G34" s="40"/>
    </row>
    <row r="35" spans="1:7" x14ac:dyDescent="0.25">
      <c r="A35" s="12">
        <v>2</v>
      </c>
      <c r="B35" s="21" t="s">
        <v>79</v>
      </c>
      <c r="C35" s="21" t="s">
        <v>80</v>
      </c>
      <c r="D35" s="41" t="s">
        <v>81</v>
      </c>
      <c r="E35" s="42"/>
      <c r="F35" s="39"/>
      <c r="G35" s="40"/>
    </row>
    <row r="36" spans="1:7" x14ac:dyDescent="0.25">
      <c r="A36" s="12">
        <v>3</v>
      </c>
      <c r="B36" s="21" t="s">
        <v>83</v>
      </c>
      <c r="C36" s="21" t="s">
        <v>84</v>
      </c>
      <c r="D36" s="41" t="s">
        <v>85</v>
      </c>
      <c r="E36" s="42"/>
      <c r="F36" s="39"/>
      <c r="G36" s="40"/>
    </row>
    <row r="37" spans="1:7" x14ac:dyDescent="0.25">
      <c r="A37" s="12">
        <v>4</v>
      </c>
      <c r="B37" s="21" t="s">
        <v>89</v>
      </c>
      <c r="C37" s="21" t="s">
        <v>90</v>
      </c>
      <c r="D37" s="41" t="s">
        <v>91</v>
      </c>
      <c r="E37" s="42"/>
      <c r="F37" s="39"/>
      <c r="G37" s="40"/>
    </row>
    <row r="38" spans="1:7" x14ac:dyDescent="0.25">
      <c r="A38" s="12">
        <v>5</v>
      </c>
      <c r="B38" s="21" t="s">
        <v>94</v>
      </c>
      <c r="C38" s="21" t="s">
        <v>95</v>
      </c>
      <c r="D38" s="41" t="s">
        <v>96</v>
      </c>
      <c r="E38" s="42"/>
      <c r="F38" s="39"/>
      <c r="G38" s="40"/>
    </row>
    <row r="39" spans="1:7" x14ac:dyDescent="0.25">
      <c r="A39" s="12">
        <v>6</v>
      </c>
      <c r="B39" s="21" t="s">
        <v>100</v>
      </c>
      <c r="C39" s="21" t="s">
        <v>101</v>
      </c>
      <c r="D39" s="41" t="s">
        <v>102</v>
      </c>
      <c r="E39" s="42"/>
      <c r="F39" s="39"/>
      <c r="G39" s="40"/>
    </row>
    <row r="40" spans="1:7" x14ac:dyDescent="0.25">
      <c r="A40" s="22">
        <v>7</v>
      </c>
      <c r="B40" s="21" t="s">
        <v>110</v>
      </c>
      <c r="C40" s="21" t="s">
        <v>111</v>
      </c>
      <c r="D40" s="41" t="s">
        <v>115</v>
      </c>
      <c r="E40" s="42"/>
      <c r="F40" s="39"/>
      <c r="G40" s="40"/>
    </row>
    <row r="41" spans="1:7" x14ac:dyDescent="0.25">
      <c r="A41" s="22">
        <v>8</v>
      </c>
      <c r="B41" s="21" t="s">
        <v>113</v>
      </c>
      <c r="C41" s="21" t="s">
        <v>114</v>
      </c>
      <c r="D41" s="41" t="s">
        <v>112</v>
      </c>
      <c r="E41" s="42"/>
      <c r="F41" s="39"/>
      <c r="G41" s="40"/>
    </row>
    <row r="42" spans="1:7" x14ac:dyDescent="0.25">
      <c r="A42" s="22">
        <v>9</v>
      </c>
      <c r="B42" s="21" t="s">
        <v>116</v>
      </c>
      <c r="C42" s="21" t="s">
        <v>117</v>
      </c>
      <c r="D42" s="41" t="s">
        <v>118</v>
      </c>
      <c r="E42" s="42"/>
      <c r="F42" s="39"/>
      <c r="G42" s="40"/>
    </row>
    <row r="43" spans="1:7" ht="22.5" x14ac:dyDescent="0.25">
      <c r="A43" s="22">
        <v>10</v>
      </c>
      <c r="B43" s="21" t="s">
        <v>120</v>
      </c>
      <c r="C43" s="21" t="s">
        <v>121</v>
      </c>
      <c r="D43" s="41" t="s">
        <v>122</v>
      </c>
      <c r="E43" s="42"/>
      <c r="F43" s="39"/>
      <c r="G43" s="40"/>
    </row>
    <row r="44" spans="1:7" x14ac:dyDescent="0.25">
      <c r="A44" s="16"/>
      <c r="B44" s="16"/>
      <c r="C44" s="16"/>
      <c r="D44" s="16"/>
      <c r="E44" s="16"/>
      <c r="F44" s="16"/>
      <c r="G44" s="16"/>
    </row>
    <row r="45" spans="1:7" x14ac:dyDescent="0.25">
      <c r="A45" s="30" t="s">
        <v>12</v>
      </c>
      <c r="B45" s="30"/>
      <c r="C45" s="30"/>
      <c r="D45" s="30"/>
      <c r="E45" s="30"/>
      <c r="F45" s="30"/>
      <c r="G45" s="30"/>
    </row>
    <row r="46" spans="1:7" x14ac:dyDescent="0.25">
      <c r="A46" s="30"/>
      <c r="B46" s="30"/>
      <c r="C46" s="30"/>
      <c r="D46" s="30"/>
      <c r="E46" s="30"/>
      <c r="F46" s="30"/>
      <c r="G46" s="30"/>
    </row>
    <row r="47" spans="1:7" x14ac:dyDescent="0.25">
      <c r="A47" s="30"/>
      <c r="B47" s="30"/>
      <c r="C47" s="30"/>
      <c r="D47" s="30"/>
      <c r="E47" s="30"/>
      <c r="F47" s="30"/>
      <c r="G47" s="30"/>
    </row>
    <row r="48" spans="1:7" x14ac:dyDescent="0.25">
      <c r="A48" s="17"/>
      <c r="B48" s="17"/>
      <c r="C48" s="17"/>
      <c r="D48" s="17"/>
      <c r="E48" s="17"/>
      <c r="F48" s="17"/>
      <c r="G48" s="17"/>
    </row>
    <row r="49" spans="1:7" s="13" customFormat="1" ht="21" x14ac:dyDescent="0.2">
      <c r="A49" s="2" t="s">
        <v>7</v>
      </c>
      <c r="B49" s="2" t="s">
        <v>13</v>
      </c>
      <c r="C49" s="2" t="s">
        <v>14</v>
      </c>
      <c r="D49" s="18" t="s">
        <v>24</v>
      </c>
      <c r="E49" s="2" t="s">
        <v>15</v>
      </c>
      <c r="F49" s="31" t="s">
        <v>16</v>
      </c>
      <c r="G49" s="32"/>
    </row>
    <row r="50" spans="1:7" s="13" customFormat="1" ht="12.75" x14ac:dyDescent="0.2">
      <c r="A50" s="22">
        <v>1</v>
      </c>
      <c r="B50" s="21" t="s">
        <v>100</v>
      </c>
      <c r="C50" s="4">
        <v>138000</v>
      </c>
      <c r="D50" s="22" t="s">
        <v>17</v>
      </c>
      <c r="E50" s="8" t="s">
        <v>103</v>
      </c>
      <c r="F50" s="39" t="s">
        <v>100</v>
      </c>
      <c r="G50" s="40"/>
    </row>
    <row r="51" spans="1:7" s="13" customFormat="1" ht="12.75" x14ac:dyDescent="0.2">
      <c r="A51" s="22">
        <v>2</v>
      </c>
      <c r="B51" s="21" t="s">
        <v>100</v>
      </c>
      <c r="C51" s="4">
        <v>125000</v>
      </c>
      <c r="D51" s="22" t="s">
        <v>17</v>
      </c>
      <c r="E51" s="8" t="s">
        <v>32</v>
      </c>
      <c r="F51" s="39" t="s">
        <v>100</v>
      </c>
      <c r="G51" s="40"/>
    </row>
    <row r="52" spans="1:7" s="13" customFormat="1" ht="12.75" x14ac:dyDescent="0.2">
      <c r="A52" s="22">
        <v>3</v>
      </c>
      <c r="B52" s="22" t="s">
        <v>27</v>
      </c>
      <c r="C52" s="4"/>
      <c r="D52" s="22"/>
      <c r="E52" s="8"/>
      <c r="F52" s="26" t="s">
        <v>123</v>
      </c>
      <c r="G52" s="27"/>
    </row>
    <row r="53" spans="1:7" s="13" customFormat="1" ht="12.75" x14ac:dyDescent="0.2">
      <c r="A53" s="22">
        <v>4</v>
      </c>
      <c r="B53" s="21" t="s">
        <v>100</v>
      </c>
      <c r="C53" s="4">
        <v>51000</v>
      </c>
      <c r="D53" s="22" t="s">
        <v>17</v>
      </c>
      <c r="E53" s="8" t="s">
        <v>36</v>
      </c>
      <c r="F53" s="26" t="s">
        <v>100</v>
      </c>
      <c r="G53" s="27"/>
    </row>
    <row r="54" spans="1:7" s="13" customFormat="1" ht="12.75" x14ac:dyDescent="0.2">
      <c r="A54" s="22">
        <v>5</v>
      </c>
      <c r="B54" s="22" t="s">
        <v>27</v>
      </c>
      <c r="C54" s="4"/>
      <c r="D54" s="22"/>
      <c r="E54" s="8"/>
      <c r="F54" s="26" t="s">
        <v>123</v>
      </c>
      <c r="G54" s="27"/>
    </row>
    <row r="55" spans="1:7" s="13" customFormat="1" ht="12.75" x14ac:dyDescent="0.2">
      <c r="A55" s="22">
        <v>6</v>
      </c>
      <c r="B55" s="22" t="s">
        <v>27</v>
      </c>
      <c r="C55" s="4"/>
      <c r="D55" s="22"/>
      <c r="E55" s="8"/>
      <c r="F55" s="26" t="s">
        <v>123</v>
      </c>
      <c r="G55" s="27"/>
    </row>
    <row r="56" spans="1:7" s="13" customFormat="1" ht="12.75" x14ac:dyDescent="0.2">
      <c r="A56" s="22">
        <v>7</v>
      </c>
      <c r="B56" s="21" t="s">
        <v>100</v>
      </c>
      <c r="C56" s="4">
        <v>276000</v>
      </c>
      <c r="D56" s="22" t="s">
        <v>17</v>
      </c>
      <c r="E56" s="8" t="s">
        <v>104</v>
      </c>
      <c r="F56" s="26" t="s">
        <v>100</v>
      </c>
      <c r="G56" s="27"/>
    </row>
    <row r="57" spans="1:7" s="13" customFormat="1" ht="12.75" x14ac:dyDescent="0.2">
      <c r="A57" s="22">
        <v>8</v>
      </c>
      <c r="B57" s="21" t="s">
        <v>100</v>
      </c>
      <c r="C57" s="4">
        <v>380000</v>
      </c>
      <c r="D57" s="22" t="s">
        <v>17</v>
      </c>
      <c r="E57" s="8" t="s">
        <v>105</v>
      </c>
      <c r="F57" s="26" t="s">
        <v>100</v>
      </c>
      <c r="G57" s="27"/>
    </row>
    <row r="58" spans="1:7" s="13" customFormat="1" ht="12.75" x14ac:dyDescent="0.2">
      <c r="A58" s="22">
        <v>9</v>
      </c>
      <c r="B58" s="22" t="s">
        <v>27</v>
      </c>
      <c r="C58" s="4"/>
      <c r="D58" s="22"/>
      <c r="E58" s="8"/>
      <c r="F58" s="26" t="s">
        <v>123</v>
      </c>
      <c r="G58" s="27"/>
    </row>
    <row r="59" spans="1:7" s="13" customFormat="1" ht="12.75" x14ac:dyDescent="0.2">
      <c r="A59" s="43">
        <v>10</v>
      </c>
      <c r="B59" s="21" t="s">
        <v>89</v>
      </c>
      <c r="C59" s="4">
        <v>2100000</v>
      </c>
      <c r="D59" s="22" t="s">
        <v>17</v>
      </c>
      <c r="E59" s="8" t="s">
        <v>92</v>
      </c>
      <c r="F59" s="47" t="s">
        <v>100</v>
      </c>
      <c r="G59" s="48"/>
    </row>
    <row r="60" spans="1:7" s="13" customFormat="1" ht="12.75" x14ac:dyDescent="0.2">
      <c r="A60" s="46"/>
      <c r="B60" s="21" t="s">
        <v>100</v>
      </c>
      <c r="C60" s="4">
        <v>1770000</v>
      </c>
      <c r="D60" s="22" t="s">
        <v>17</v>
      </c>
      <c r="E60" s="8" t="s">
        <v>106</v>
      </c>
      <c r="F60" s="49"/>
      <c r="G60" s="50"/>
    </row>
    <row r="61" spans="1:7" s="13" customFormat="1" ht="22.5" x14ac:dyDescent="0.2">
      <c r="A61" s="44"/>
      <c r="B61" s="21" t="s">
        <v>120</v>
      </c>
      <c r="C61" s="4">
        <v>1821000</v>
      </c>
      <c r="D61" s="22" t="s">
        <v>17</v>
      </c>
      <c r="E61" s="8" t="s">
        <v>106</v>
      </c>
      <c r="F61" s="51"/>
      <c r="G61" s="52"/>
    </row>
    <row r="62" spans="1:7" s="13" customFormat="1" ht="12.75" x14ac:dyDescent="0.2">
      <c r="A62" s="22">
        <v>11</v>
      </c>
      <c r="B62" s="22" t="s">
        <v>27</v>
      </c>
      <c r="C62" s="4"/>
      <c r="D62" s="22"/>
      <c r="E62" s="8"/>
      <c r="F62" s="26" t="s">
        <v>123</v>
      </c>
      <c r="G62" s="27"/>
    </row>
    <row r="63" spans="1:7" s="13" customFormat="1" ht="12.75" x14ac:dyDescent="0.2">
      <c r="A63" s="22">
        <v>12</v>
      </c>
      <c r="B63" s="22" t="s">
        <v>27</v>
      </c>
      <c r="C63" s="4"/>
      <c r="D63" s="22"/>
      <c r="E63" s="8"/>
      <c r="F63" s="26" t="s">
        <v>123</v>
      </c>
      <c r="G63" s="27"/>
    </row>
    <row r="64" spans="1:7" s="13" customFormat="1" ht="12.75" x14ac:dyDescent="0.2">
      <c r="A64" s="43">
        <v>13</v>
      </c>
      <c r="B64" s="21" t="s">
        <v>100</v>
      </c>
      <c r="C64" s="4">
        <v>940000</v>
      </c>
      <c r="D64" s="4" t="s">
        <v>17</v>
      </c>
      <c r="E64" s="8" t="s">
        <v>107</v>
      </c>
      <c r="F64" s="47" t="s">
        <v>100</v>
      </c>
      <c r="G64" s="48"/>
    </row>
    <row r="65" spans="1:7" s="13" customFormat="1" ht="12.75" x14ac:dyDescent="0.2">
      <c r="A65" s="44"/>
      <c r="B65" s="21" t="s">
        <v>113</v>
      </c>
      <c r="C65" s="4">
        <v>950000</v>
      </c>
      <c r="D65" s="4" t="s">
        <v>17</v>
      </c>
      <c r="E65" s="8" t="s">
        <v>107</v>
      </c>
      <c r="F65" s="51"/>
      <c r="G65" s="52"/>
    </row>
    <row r="66" spans="1:7" s="13" customFormat="1" ht="12.75" customHeight="1" x14ac:dyDescent="0.2">
      <c r="A66" s="43">
        <v>14</v>
      </c>
      <c r="B66" s="21" t="s">
        <v>76</v>
      </c>
      <c r="C66" s="4">
        <v>1845000</v>
      </c>
      <c r="D66" s="4" t="s">
        <v>17</v>
      </c>
      <c r="E66" s="8" t="s">
        <v>78</v>
      </c>
      <c r="F66" s="47" t="s">
        <v>79</v>
      </c>
      <c r="G66" s="48"/>
    </row>
    <row r="67" spans="1:7" s="13" customFormat="1" ht="12.75" x14ac:dyDescent="0.2">
      <c r="A67" s="46"/>
      <c r="B67" s="21" t="s">
        <v>79</v>
      </c>
      <c r="C67" s="4">
        <v>1750000</v>
      </c>
      <c r="D67" s="4" t="s">
        <v>17</v>
      </c>
      <c r="E67" s="8" t="s">
        <v>82</v>
      </c>
      <c r="F67" s="49"/>
      <c r="G67" s="50"/>
    </row>
    <row r="68" spans="1:7" s="13" customFormat="1" ht="12.75" x14ac:dyDescent="0.2">
      <c r="A68" s="46"/>
      <c r="B68" s="21" t="s">
        <v>89</v>
      </c>
      <c r="C68" s="4">
        <v>1825000</v>
      </c>
      <c r="D68" s="4" t="s">
        <v>17</v>
      </c>
      <c r="E68" s="8" t="s">
        <v>82</v>
      </c>
      <c r="F68" s="49"/>
      <c r="G68" s="50"/>
    </row>
    <row r="69" spans="1:7" s="13" customFormat="1" ht="12.75" x14ac:dyDescent="0.2">
      <c r="A69" s="46"/>
      <c r="B69" s="21" t="s">
        <v>100</v>
      </c>
      <c r="C69" s="4">
        <v>1825000</v>
      </c>
      <c r="D69" s="4" t="s">
        <v>17</v>
      </c>
      <c r="E69" s="8" t="s">
        <v>82</v>
      </c>
      <c r="F69" s="49"/>
      <c r="G69" s="50"/>
    </row>
    <row r="70" spans="1:7" s="13" customFormat="1" ht="12.75" x14ac:dyDescent="0.2">
      <c r="A70" s="46"/>
      <c r="B70" s="21" t="s">
        <v>116</v>
      </c>
      <c r="C70" s="4">
        <v>1925000</v>
      </c>
      <c r="D70" s="4" t="s">
        <v>17</v>
      </c>
      <c r="E70" s="8" t="s">
        <v>119</v>
      </c>
      <c r="F70" s="49"/>
      <c r="G70" s="50"/>
    </row>
    <row r="71" spans="1:7" s="13" customFormat="1" ht="22.5" x14ac:dyDescent="0.2">
      <c r="A71" s="44"/>
      <c r="B71" s="21" t="s">
        <v>120</v>
      </c>
      <c r="C71" s="4">
        <v>1925000</v>
      </c>
      <c r="D71" s="4" t="s">
        <v>17</v>
      </c>
      <c r="E71" s="8" t="s">
        <v>119</v>
      </c>
      <c r="F71" s="51"/>
      <c r="G71" s="52"/>
    </row>
    <row r="72" spans="1:7" s="13" customFormat="1" ht="12.75" x14ac:dyDescent="0.2">
      <c r="A72" s="43">
        <v>15</v>
      </c>
      <c r="B72" s="21" t="s">
        <v>100</v>
      </c>
      <c r="C72" s="4">
        <v>2430000</v>
      </c>
      <c r="D72" s="4" t="s">
        <v>17</v>
      </c>
      <c r="E72" s="8" t="s">
        <v>58</v>
      </c>
      <c r="F72" s="47" t="s">
        <v>100</v>
      </c>
      <c r="G72" s="48"/>
    </row>
    <row r="73" spans="1:7" s="13" customFormat="1" ht="22.5" x14ac:dyDescent="0.2">
      <c r="A73" s="44"/>
      <c r="B73" s="21" t="s">
        <v>120</v>
      </c>
      <c r="C73" s="4">
        <v>2543000</v>
      </c>
      <c r="D73" s="4" t="s">
        <v>17</v>
      </c>
      <c r="E73" s="8" t="s">
        <v>58</v>
      </c>
      <c r="F73" s="51"/>
      <c r="G73" s="52"/>
    </row>
    <row r="74" spans="1:7" s="13" customFormat="1" ht="12.75" x14ac:dyDescent="0.2">
      <c r="A74" s="43">
        <v>16</v>
      </c>
      <c r="B74" s="21" t="s">
        <v>89</v>
      </c>
      <c r="C74" s="4">
        <v>450000</v>
      </c>
      <c r="D74" s="4" t="s">
        <v>17</v>
      </c>
      <c r="E74" s="8" t="s">
        <v>93</v>
      </c>
      <c r="F74" s="47" t="s">
        <v>89</v>
      </c>
      <c r="G74" s="48"/>
    </row>
    <row r="75" spans="1:7" s="13" customFormat="1" ht="12.75" x14ac:dyDescent="0.2">
      <c r="A75" s="44"/>
      <c r="B75" s="21" t="s">
        <v>100</v>
      </c>
      <c r="C75" s="4">
        <v>525000</v>
      </c>
      <c r="D75" s="4" t="s">
        <v>17</v>
      </c>
      <c r="E75" s="8" t="s">
        <v>93</v>
      </c>
      <c r="F75" s="51"/>
      <c r="G75" s="52"/>
    </row>
    <row r="76" spans="1:7" s="13" customFormat="1" ht="12.75" x14ac:dyDescent="0.2">
      <c r="A76" s="22">
        <v>17</v>
      </c>
      <c r="B76" s="21" t="s">
        <v>94</v>
      </c>
      <c r="C76" s="4">
        <v>4600000</v>
      </c>
      <c r="D76" s="4" t="s">
        <v>17</v>
      </c>
      <c r="E76" s="8" t="s">
        <v>97</v>
      </c>
      <c r="F76" s="26" t="s">
        <v>94</v>
      </c>
      <c r="G76" s="27"/>
    </row>
    <row r="77" spans="1:7" s="13" customFormat="1" ht="12.75" x14ac:dyDescent="0.2">
      <c r="A77" s="22">
        <v>18</v>
      </c>
      <c r="B77" s="21" t="s">
        <v>94</v>
      </c>
      <c r="C77" s="4">
        <v>360000</v>
      </c>
      <c r="D77" s="4" t="s">
        <v>17</v>
      </c>
      <c r="E77" s="8" t="s">
        <v>98</v>
      </c>
      <c r="F77" s="26" t="s">
        <v>94</v>
      </c>
      <c r="G77" s="27"/>
    </row>
    <row r="78" spans="1:7" s="13" customFormat="1" ht="12.75" x14ac:dyDescent="0.2">
      <c r="A78" s="22">
        <v>19</v>
      </c>
      <c r="B78" s="21" t="s">
        <v>94</v>
      </c>
      <c r="C78" s="4">
        <v>360000</v>
      </c>
      <c r="D78" s="4" t="s">
        <v>17</v>
      </c>
      <c r="E78" s="8" t="s">
        <v>99</v>
      </c>
      <c r="F78" s="26" t="s">
        <v>94</v>
      </c>
      <c r="G78" s="27"/>
    </row>
    <row r="79" spans="1:7" s="13" customFormat="1" ht="12.75" x14ac:dyDescent="0.2">
      <c r="A79" s="22">
        <v>20</v>
      </c>
      <c r="B79" s="21" t="s">
        <v>83</v>
      </c>
      <c r="C79" s="4">
        <v>5775000</v>
      </c>
      <c r="D79" s="22" t="s">
        <v>17</v>
      </c>
      <c r="E79" s="8" t="s">
        <v>86</v>
      </c>
      <c r="F79" s="45" t="s">
        <v>83</v>
      </c>
      <c r="G79" s="45"/>
    </row>
    <row r="80" spans="1:7" s="13" customFormat="1" ht="12.75" x14ac:dyDescent="0.2">
      <c r="A80" s="22">
        <v>21</v>
      </c>
      <c r="B80" s="21" t="s">
        <v>83</v>
      </c>
      <c r="C80" s="4">
        <v>830000</v>
      </c>
      <c r="D80" s="22" t="s">
        <v>17</v>
      </c>
      <c r="E80" s="8" t="s">
        <v>87</v>
      </c>
      <c r="F80" s="45" t="s">
        <v>83</v>
      </c>
      <c r="G80" s="45"/>
    </row>
    <row r="81" spans="1:7" s="13" customFormat="1" ht="12.75" x14ac:dyDescent="0.2">
      <c r="A81" s="43">
        <v>22</v>
      </c>
      <c r="B81" s="21" t="s">
        <v>83</v>
      </c>
      <c r="C81" s="4">
        <v>320000</v>
      </c>
      <c r="D81" s="22" t="s">
        <v>17</v>
      </c>
      <c r="E81" s="8" t="s">
        <v>88</v>
      </c>
      <c r="F81" s="47" t="s">
        <v>83</v>
      </c>
      <c r="G81" s="48"/>
    </row>
    <row r="82" spans="1:7" s="13" customFormat="1" ht="12.75" x14ac:dyDescent="0.2">
      <c r="A82" s="44"/>
      <c r="B82" s="21" t="s">
        <v>108</v>
      </c>
      <c r="C82" s="4">
        <v>129000</v>
      </c>
      <c r="D82" s="22" t="s">
        <v>109</v>
      </c>
      <c r="E82" s="8" t="s">
        <v>124</v>
      </c>
      <c r="F82" s="51"/>
      <c r="G82" s="52"/>
    </row>
    <row r="83" spans="1:7" x14ac:dyDescent="0.25">
      <c r="A83" s="5"/>
      <c r="B83" s="19"/>
      <c r="C83" s="7"/>
      <c r="D83" s="6"/>
      <c r="E83" s="6"/>
      <c r="F83" s="6"/>
      <c r="G83" s="6"/>
    </row>
    <row r="84" spans="1:7" x14ac:dyDescent="0.25">
      <c r="A84" s="30" t="s">
        <v>18</v>
      </c>
      <c r="B84" s="30"/>
      <c r="C84" s="30"/>
      <c r="D84" s="30"/>
      <c r="E84" s="30"/>
      <c r="F84" s="30"/>
      <c r="G84" s="30"/>
    </row>
    <row r="85" spans="1:7" x14ac:dyDescent="0.25">
      <c r="A85" s="30"/>
      <c r="B85" s="30"/>
      <c r="C85" s="30"/>
      <c r="D85" s="30"/>
      <c r="E85" s="30"/>
      <c r="F85" s="30"/>
      <c r="G85" s="30"/>
    </row>
    <row r="86" spans="1:7" x14ac:dyDescent="0.25">
      <c r="A86" s="20"/>
      <c r="B86" s="20"/>
      <c r="C86" s="20"/>
      <c r="D86" s="20"/>
      <c r="E86" s="20"/>
      <c r="F86" s="20"/>
      <c r="G86" s="20"/>
    </row>
    <row r="87" spans="1:7" ht="31.5" x14ac:dyDescent="0.25">
      <c r="A87" s="14" t="s">
        <v>7</v>
      </c>
      <c r="B87" s="14" t="s">
        <v>8</v>
      </c>
      <c r="C87" s="14" t="s">
        <v>19</v>
      </c>
      <c r="D87" s="33" t="s">
        <v>20</v>
      </c>
      <c r="E87" s="34"/>
      <c r="F87" s="34"/>
      <c r="G87" s="35"/>
    </row>
    <row r="88" spans="1:7" x14ac:dyDescent="0.25">
      <c r="A88" s="15">
        <v>1</v>
      </c>
      <c r="B88" s="21" t="s">
        <v>79</v>
      </c>
      <c r="C88" s="21" t="s">
        <v>80</v>
      </c>
      <c r="D88" s="23">
        <f>C67</f>
        <v>1750000</v>
      </c>
      <c r="E88" s="24"/>
      <c r="F88" s="24"/>
      <c r="G88" s="25"/>
    </row>
    <row r="89" spans="1:7" x14ac:dyDescent="0.25">
      <c r="A89" s="15">
        <v>2</v>
      </c>
      <c r="B89" s="21" t="s">
        <v>83</v>
      </c>
      <c r="C89" s="21" t="s">
        <v>84</v>
      </c>
      <c r="D89" s="23">
        <f>C79+C80+C81</f>
        <v>6925000</v>
      </c>
      <c r="E89" s="24"/>
      <c r="F89" s="24"/>
      <c r="G89" s="25"/>
    </row>
    <row r="90" spans="1:7" x14ac:dyDescent="0.25">
      <c r="A90" s="15">
        <v>3</v>
      </c>
      <c r="B90" s="21" t="s">
        <v>89</v>
      </c>
      <c r="C90" s="21" t="s">
        <v>90</v>
      </c>
      <c r="D90" s="23">
        <f>C74</f>
        <v>450000</v>
      </c>
      <c r="E90" s="24"/>
      <c r="F90" s="24"/>
      <c r="G90" s="25"/>
    </row>
    <row r="91" spans="1:7" x14ac:dyDescent="0.25">
      <c r="A91" s="15">
        <v>4</v>
      </c>
      <c r="B91" s="21" t="s">
        <v>94</v>
      </c>
      <c r="C91" s="21" t="s">
        <v>95</v>
      </c>
      <c r="D91" s="23">
        <f>C76+C77+C78</f>
        <v>5320000</v>
      </c>
      <c r="E91" s="24"/>
      <c r="F91" s="24"/>
      <c r="G91" s="25"/>
    </row>
    <row r="92" spans="1:7" x14ac:dyDescent="0.25">
      <c r="A92" s="15">
        <v>5</v>
      </c>
      <c r="B92" s="21" t="s">
        <v>100</v>
      </c>
      <c r="C92" s="21" t="s">
        <v>101</v>
      </c>
      <c r="D92" s="23">
        <f>C50+C51+C53+C56+C57+C60+C64+C72</f>
        <v>6110000</v>
      </c>
      <c r="E92" s="24"/>
      <c r="F92" s="24"/>
      <c r="G92" s="25"/>
    </row>
    <row r="93" spans="1:7" x14ac:dyDescent="0.25">
      <c r="A93" s="19"/>
      <c r="B93" s="19"/>
      <c r="C93" s="19"/>
      <c r="D93" s="53"/>
      <c r="E93" s="53"/>
      <c r="F93" s="53"/>
      <c r="G93" s="53"/>
    </row>
    <row r="95" spans="1:7" x14ac:dyDescent="0.25">
      <c r="B95" s="29" t="s">
        <v>11</v>
      </c>
      <c r="C95" s="29"/>
      <c r="D95" s="29"/>
      <c r="E95" s="29"/>
      <c r="F95" s="29"/>
      <c r="G95" s="29"/>
    </row>
    <row r="96" spans="1:7" x14ac:dyDescent="0.25">
      <c r="B96" s="11"/>
      <c r="C96" s="11"/>
      <c r="D96" s="11"/>
      <c r="E96" s="11"/>
      <c r="F96" s="11"/>
      <c r="G96" s="11"/>
    </row>
    <row r="97" spans="2:6" x14ac:dyDescent="0.25">
      <c r="B97" s="28" t="s">
        <v>21</v>
      </c>
      <c r="C97" s="28"/>
      <c r="D97" s="28"/>
      <c r="E97" s="28"/>
      <c r="F97" s="28"/>
    </row>
    <row r="98" spans="2:6" x14ac:dyDescent="0.25">
      <c r="B98" s="28"/>
      <c r="C98" s="28"/>
      <c r="D98" s="28"/>
      <c r="E98" s="28"/>
      <c r="F98" s="28"/>
    </row>
  </sheetData>
  <mergeCells count="63">
    <mergeCell ref="D40:E40"/>
    <mergeCell ref="F40:G40"/>
    <mergeCell ref="D41:E41"/>
    <mergeCell ref="F41:G41"/>
    <mergeCell ref="A64:A65"/>
    <mergeCell ref="D42:E42"/>
    <mergeCell ref="F42:G42"/>
    <mergeCell ref="D43:E43"/>
    <mergeCell ref="F43:G43"/>
    <mergeCell ref="A66:A71"/>
    <mergeCell ref="A59:A61"/>
    <mergeCell ref="F59:G61"/>
    <mergeCell ref="F64:G65"/>
    <mergeCell ref="F66:G71"/>
    <mergeCell ref="A74:A75"/>
    <mergeCell ref="A81:A82"/>
    <mergeCell ref="A72:A73"/>
    <mergeCell ref="F72:G73"/>
    <mergeCell ref="F74:G75"/>
    <mergeCell ref="F81:G82"/>
    <mergeCell ref="F76:G76"/>
    <mergeCell ref="F77:G77"/>
    <mergeCell ref="F79:G79"/>
    <mergeCell ref="F80:G80"/>
    <mergeCell ref="F78:G78"/>
    <mergeCell ref="F63:G63"/>
    <mergeCell ref="F55:G55"/>
    <mergeCell ref="F51:G51"/>
    <mergeCell ref="F52:G52"/>
    <mergeCell ref="F53:G53"/>
    <mergeCell ref="F56:G56"/>
    <mergeCell ref="F50:G50"/>
    <mergeCell ref="A1:G7"/>
    <mergeCell ref="A32:G32"/>
    <mergeCell ref="D33:E33"/>
    <mergeCell ref="F33:G33"/>
    <mergeCell ref="F34:G34"/>
    <mergeCell ref="D34:E34"/>
    <mergeCell ref="D38:E38"/>
    <mergeCell ref="F38:G38"/>
    <mergeCell ref="D39:E39"/>
    <mergeCell ref="F39:G39"/>
    <mergeCell ref="D35:E35"/>
    <mergeCell ref="F35:G35"/>
    <mergeCell ref="D36:E36"/>
    <mergeCell ref="F36:G36"/>
    <mergeCell ref="D37:E37"/>
    <mergeCell ref="F37:G37"/>
    <mergeCell ref="F57:G57"/>
    <mergeCell ref="F58:G58"/>
    <mergeCell ref="F62:G62"/>
    <mergeCell ref="D90:G90"/>
    <mergeCell ref="D91:G91"/>
    <mergeCell ref="D92:G92"/>
    <mergeCell ref="B97:F98"/>
    <mergeCell ref="B95:G95"/>
    <mergeCell ref="A45:G47"/>
    <mergeCell ref="F49:G49"/>
    <mergeCell ref="A84:G85"/>
    <mergeCell ref="D87:G87"/>
    <mergeCell ref="D88:G88"/>
    <mergeCell ref="F54:G54"/>
    <mergeCell ref="D89:G89"/>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2021-03-09T04:59:55Z</dcterms:modified>
</cp:coreProperties>
</file>