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bookViews>
  <sheets>
    <sheet name="Лист1" sheetId="1" r:id="rId1"/>
    <sheet name="Лист2" sheetId="2" r:id="rId2"/>
    <sheet name="Лист3" sheetId="3" r:id="rId3"/>
  </sheets>
  <calcPr calcId="124519" refMode="R1C1"/>
</workbook>
</file>

<file path=xl/calcChain.xml><?xml version="1.0" encoding="utf-8"?>
<calcChain xmlns="http://schemas.openxmlformats.org/spreadsheetml/2006/main">
  <c r="D273" i="1"/>
  <c r="D272"/>
  <c r="D271"/>
  <c r="D269"/>
  <c r="D268"/>
  <c r="D266"/>
  <c r="G109" l="1"/>
  <c r="G108"/>
  <c r="G107"/>
  <c r="G106"/>
  <c r="G105"/>
  <c r="G104"/>
  <c r="G103"/>
  <c r="G102"/>
  <c r="G101"/>
  <c r="G100"/>
  <c r="G99"/>
  <c r="G98"/>
  <c r="G97"/>
  <c r="G96"/>
  <c r="G95"/>
  <c r="G94"/>
  <c r="G93"/>
  <c r="G92"/>
  <c r="G91"/>
  <c r="G90"/>
  <c r="G89"/>
  <c r="G88"/>
  <c r="G87"/>
  <c r="G86"/>
  <c r="G85"/>
  <c r="G84"/>
  <c r="G83"/>
  <c r="G82"/>
  <c r="G81"/>
  <c r="G80"/>
  <c r="G79"/>
  <c r="G78"/>
  <c r="G77"/>
  <c r="G76"/>
  <c r="G75"/>
  <c r="G74"/>
  <c r="G73"/>
  <c r="G72"/>
  <c r="G71"/>
  <c r="G70"/>
  <c r="G69"/>
  <c r="G68"/>
  <c r="G67"/>
  <c r="G66"/>
  <c r="G65"/>
  <c r="G64"/>
  <c r="G63"/>
  <c r="G62"/>
  <c r="G61"/>
  <c r="G60"/>
  <c r="G59"/>
  <c r="G58"/>
  <c r="G57"/>
  <c r="G56"/>
  <c r="G55"/>
  <c r="G54"/>
  <c r="G53"/>
  <c r="G52"/>
  <c r="G51"/>
  <c r="G50"/>
  <c r="G49"/>
  <c r="G48"/>
  <c r="G47"/>
  <c r="G46"/>
  <c r="G45"/>
  <c r="G44"/>
  <c r="G43"/>
  <c r="G42"/>
  <c r="G41"/>
  <c r="G40"/>
  <c r="G39"/>
  <c r="G38"/>
  <c r="G37"/>
  <c r="G36"/>
  <c r="G35"/>
  <c r="G34"/>
  <c r="G33"/>
  <c r="G32"/>
  <c r="G31"/>
  <c r="G30"/>
  <c r="G29"/>
  <c r="G28"/>
  <c r="G27"/>
  <c r="G26"/>
  <c r="G25"/>
  <c r="G24"/>
  <c r="G23"/>
  <c r="G22"/>
  <c r="G21"/>
  <c r="G20" l="1"/>
  <c r="G19"/>
  <c r="G18"/>
  <c r="G17"/>
  <c r="G16"/>
  <c r="G15"/>
  <c r="G14"/>
  <c r="G13"/>
  <c r="G12"/>
  <c r="G11"/>
</calcChain>
</file>

<file path=xl/sharedStrings.xml><?xml version="1.0" encoding="utf-8"?>
<sst xmlns="http://schemas.openxmlformats.org/spreadsheetml/2006/main" count="862" uniqueCount="242">
  <si>
    <t>№ лота</t>
  </si>
  <si>
    <t>Наименование лекарственных средств и изделий медицинского назначения</t>
  </si>
  <si>
    <t>Техническая спецификация</t>
  </si>
  <si>
    <t>Ед.изм.</t>
  </si>
  <si>
    <t>Кол-во</t>
  </si>
  <si>
    <t>Цена за единицу по лотам</t>
  </si>
  <si>
    <t>Сумма по лотам</t>
  </si>
  <si>
    <t>1. Потенциальные поставщики, представившие ценовое предложение в установленные сроки:</t>
  </si>
  <si>
    <t>№ п/п</t>
  </si>
  <si>
    <t>Наименование потенциального поставщика</t>
  </si>
  <si>
    <t>Местонахождение потенциального поставщика</t>
  </si>
  <si>
    <t>При процедуре вскрытия конвертов с ценовыми предложениями присутствовали следующие представители потенциальных поставщиков</t>
  </si>
  <si>
    <t>2. Наименование  потенциальных поставщиков, представивших ценовые предложения с указанием номеров лотов, по которым принимает участие каждый из потенциальных поставщиков, которые оглашены всем присутствующим при вскрытии ценовых предложений:</t>
  </si>
  <si>
    <t>Наименование поставщика</t>
  </si>
  <si>
    <t>Сумма, заявки</t>
  </si>
  <si>
    <t>Cоответствие, заявки</t>
  </si>
  <si>
    <t>Сумма договора, в тенге</t>
  </si>
  <si>
    <t>Место нахождение потенциального поставщика</t>
  </si>
  <si>
    <t>Наименование и местонахождение потенциального поставщика, с которым будет заключен договор и цена договора согласно представленному ценовому предложению:</t>
  </si>
  <si>
    <r>
      <t xml:space="preserve"> </t>
    </r>
    <r>
      <rPr>
        <b/>
        <sz val="10"/>
        <color rgb="FF000000"/>
        <rFont val="Times New Roman"/>
        <family val="1"/>
        <charset val="204"/>
      </rPr>
      <t>Дата и время представления ценового предложения</t>
    </r>
  </si>
  <si>
    <r>
      <rPr>
        <b/>
        <sz val="11"/>
        <color theme="1"/>
        <rFont val="Times New Roman"/>
        <family val="1"/>
        <charset val="204"/>
      </rPr>
      <t xml:space="preserve">Начальник отдела
государственных закупок    </t>
    </r>
    <r>
      <rPr>
        <sz val="11"/>
        <color theme="1"/>
        <rFont val="Times New Roman"/>
        <family val="1"/>
        <charset val="204"/>
      </rPr>
      <t xml:space="preserve">                                                              Рахимбердиев Ж.К.</t>
    </r>
  </si>
  <si>
    <t>штука</t>
  </si>
  <si>
    <t>да</t>
  </si>
  <si>
    <t>упаковка</t>
  </si>
  <si>
    <r>
      <t xml:space="preserve">Директор                                                                                               </t>
    </r>
    <r>
      <rPr>
        <sz val="11"/>
        <color rgb="FF000000"/>
        <rFont val="Times New Roman"/>
        <family val="1"/>
        <charset val="204"/>
      </rPr>
      <t xml:space="preserve"> Кодасбаев А.Т.</t>
    </r>
  </si>
  <si>
    <t>Торговое наименование</t>
  </si>
  <si>
    <t>флакон</t>
  </si>
  <si>
    <t>таблетка</t>
  </si>
  <si>
    <t>нет</t>
  </si>
  <si>
    <t>ТОО "FAM.ALLIANCE"</t>
  </si>
  <si>
    <t>ТОО "KazAmirService"</t>
  </si>
  <si>
    <t>Победитель или причина несоответствия</t>
  </si>
  <si>
    <t>заявки не поступали</t>
  </si>
  <si>
    <t>-</t>
  </si>
  <si>
    <t xml:space="preserve">Протокол об утверждении итогов по закупкам лекарственных средств и изделий медицинского назначения на 2020 год
способом запроса ценовых предложений – №П-6
Отдел государственных закупок                                                                                           11 февраля 2020г.
Государственное коммунальное предприятие на праве хозяйственного ведения «Городской кардиологический центр» Управления здравоохранения г.Алматы, 050012, г.Алматы, ул. Толе би, 93 провел закуп способом запроса ценовых предложений.
</t>
  </si>
  <si>
    <t>возвратный электрод пациента</t>
  </si>
  <si>
    <t>возвратный электрод пациента для генератора IBI-1500</t>
  </si>
  <si>
    <t>кабель ЭКГ для ЭФИ системы EpWorkmate</t>
  </si>
  <si>
    <t>Кабель ЭКГ EEG</t>
  </si>
  <si>
    <t xml:space="preserve">педаль управления для абляционного генератора IBI-1500 </t>
  </si>
  <si>
    <t xml:space="preserve">Кабель соединительный для 10-полюсных диагностических катетеров  </t>
  </si>
  <si>
    <t xml:space="preserve">Длина кабеля - не менее 1.8 м. Разъем:со стороны катетера – не менее 10- контактов со стороны системы – не менее 10-контаков. Кабель должен быть стерилен. Кабель должен быть автоклавируемым
</t>
  </si>
  <si>
    <t>набор артериальных катетеров по Сельдингеру</t>
  </si>
  <si>
    <t>артериальный катетер по Сельдингеру материал катетера рентгеноконтрастный полиуретан диаметр 16.18.20.22.24G, длина 5,8,12,16см; В наборе проводник, игла, прозрачная удлинительная линия с зажимом, колпачок.</t>
  </si>
  <si>
    <t>изделие для раздувания манжеты эндотрохеальных трубок и мониторинга давления с соединительной трубкой</t>
  </si>
  <si>
    <t>жидкость для катетеров</t>
  </si>
  <si>
    <t>универсальный силиконовый аэрозоль для смазки эластичных медицинских материалов. Профилактика возможного сращения медицинских инструментов из каучука, латекса и пластических материалов.</t>
  </si>
  <si>
    <t>катетер (катетер Свана-Ганца)</t>
  </si>
  <si>
    <t>предназначен для мониторинга гемодинамики (внутрисердечного давления, давления в легочной артерии, давления заклинивания легочной артерии, измерения сердечного выброса) и инфузии растворов и лекарственных препаратов в полость правого предсердия; пятиканальный катетер Сван-Ганса; диаметр катетера - 7,5 F; рентгеноконтрастный материал; измерение сердечного выброса - методом препульмональной болюсной термодилюции; 5 каналов: 1 - канал термистора, 2 - просвет для наполнения воздушного баллончика, 3 - дистальный просвет для мониторинга давления в легочной артерии, 4 - просвет для мониторинга центрального венозного давления и введения холодного инжектата при измерении сердечного выброса, 5 - просвет для инфузии в полость правого предсердия, расположение просвета инфузионного порта правого предсердия - 30 см от кончика катетера; длина катетера 110 см; метки на катетере - через каждые 10 см; антимикробное тромборезистентное покрытие типа AMC Thromboshield.</t>
  </si>
  <si>
    <t>система (закрытая система для введения инжектата Co-Set)</t>
  </si>
  <si>
    <t>набор для введения инжектата комнатной температуры при болюсном измерении сердечного выброса методом термодилюции. Состав набора: шприц c эргономичным усиленным поршнем, многопозиционными упорами для пальцев, защитным интегрированным в поршень чехлом для обеспечения полной замкнутости системы и предотвращения контаминации, с фиксированным объемом 10 мл; линия введения инжектата с встроенным наконечником термистора для измерения температуры инжектата непосредственно в просвете линии; клапан для аспирации холодного раствора в шприц и введения в проксимальный просвет катетера Swan-Ganz без переключения положений трех-ходового крана; линия капельницы для соединения с флаконом с используемым раствором инжектата, капельница регулируемой длины за счет предварительной склейки кольцами в спираль; зажим линии капельницы; трех-ходовой кран; разъем термистора, совместимый с датчиком температуры инжектата типа Эдвардз.</t>
  </si>
  <si>
    <t>стерофундин ISO</t>
  </si>
  <si>
    <t>раствор для инфузий 1000 мл</t>
  </si>
  <si>
    <t>гелевая карта Акросс для определения группы крови АВО прямым и перекрестным методом и резус-фактора DVI-/DVI+ (810201) В упаковке 50 штук</t>
  </si>
  <si>
    <t>карты для определения группы крови АВО прямым и перекрестным методом и резус-фактора не менее чем двумя различными анти-D реагентами. Должна содержать не менее 8 микропробирок. В каждой микропробирке карты должны содержаться полимеризованные декстраны в буферной среде с консервантами, смешанные с различными реагентами. Тип микропробирки указан на лицевой этикетке карты: микропробирка A, микропробирка B, микропробирка AB, микропробирка DVI-, микропробирка DVI+, микропробирка Ctl., микропробирка N/A1, микропробирка N/B (A-B-AB-DVI--DVI+-Сtl.-N/A1-N/B).Микропробирка A должна содержать моноклональный реагент анти-A (IgM-антитела мышей, клон BIRMA-1).Микропробирка B должна содержать моноклональный реагент анти-B (IgM-антитела мышей, клон LB 2).Микропробирка AB должна содержать моноклональный реагент анти-AB (смесь IgM-антител мышей, клоны BIRMA-1, LB-2).Микропробирка DVI- должна содержать моноклональный реагент анти-D (IgM-антитела человека, клон RUM 1).Микропробирка DVI+ должна содержать моноклональный реагент анти-D (смесь IgG- и IgM-антител человека, клоны RUM 1, P3X61, MS-26).Данный моноклональный анти-D реагент выявляет слабый D и частичные варианты D-антигена, включая вариант DVI.Микропробирка Ctl. должна содержать буферный раствор без антител (контрольная микропробирка).Микропробирки N/A1 и  N/B должны содержать буферный раствор без антител (определение группы крови AB0 перекрестной реакции с использованием стандартных эритроцитов A1, B).Карта должна иметь специальный штриховой код для автоматической идентификации её типа, номера партии, заводского номера, срока годности и быть совместима с системой автоматизированной Across System для иммуногематологических исследований.</t>
  </si>
  <si>
    <t xml:space="preserve">гелевая карта Акросс для проведения прямой и непрямой пробы Кумбса (IgG+C3d) </t>
  </si>
  <si>
    <t>карта для проведения прямой и непрямой реакции Кумбса. Должна содержать не менее 8 микропробирок. На лицевой этикетке карты указан тип микропробирки - микропробирка AHG. Каждая микропробирка карты должна содержать полимеризованные декстраны  в буферной среде с консервантами, смешанные с  поливалентным античеловеческим глобулином (смесь кроличьего поликлонального анти-IgG BRIC-8, MS-278 и  моноклонального анти-C3d,  анти-IgM антитела мыши, клон 12011 D10). Карта должна иметь специальный штриховой код для автоматической идентификации её типа, номера партии, заводского номера, срока годности и быть совместима с системой автоматизированной Across System для иммуногематологических исследований</t>
  </si>
  <si>
    <t>раствор низкой ионной силы Акросс 100мл</t>
  </si>
  <si>
    <t xml:space="preserve">раствор для приготовления суспензии эритроцитов. Флакон содержит буферный раствор низкой ионной силы. Раствор должен быть совместим с гелевыми картами Across System. </t>
  </si>
  <si>
    <t>стандартные эритроциты Акросс А1/В для определения группы крови АВО перекрестным методом</t>
  </si>
  <si>
    <t xml:space="preserve">стандартные эритроциты для определения группы крови AB0 перекрестным методом. Набор из двух флаконов. Каждый флакон содержит не менее 10 мл человеческих эритроцитов групп А1 и B соответственно, в 0,8-% суспензии, в буферном растворе с консервантами.Реактив производится из материала одного донора для каждого флакона. Стеклянные флаконы с крышками разного цвета со встроенным пипетками. </t>
  </si>
  <si>
    <t>стандартные эритроциты Акросс для скрининга антител</t>
  </si>
  <si>
    <t>стандартные эритроциты для скрининга антител - 2-х клеточная панель. Набор из двух флаконов. Каждый флакон  должен содержать не менее 10 мл человеческих эриктроцитов группы 0 в виде 0,8% суспензии, в буферном растворе и с консервантами. (Эритроциты во флаконах в наборе отличаются по составу антигенов и отобраны с целью детектирования наиболее клинически значимых антител.) Реактив производится из материала одного донора для каждого флакона. Стеклянные флаконы с крышками со встроенными пипетками.</t>
  </si>
  <si>
    <t>тест-картридж для Автоматического таймера свертываемости крови АСТ Plus, в комплекте с принадлежностями LR ACT</t>
  </si>
  <si>
    <t xml:space="preserve">тест-картридж для Автоматического таймера свертываемости крови АСТ Plus, в комплекте с принадлежностями LR ACT (50 двойных тестов/упаковке) - активированное время свертывания при высоком содержании гепарина (ИК, ангиопластика, ангиография, сосудистая хирургия) </t>
  </si>
  <si>
    <t>ARC Реагент для ухода за зондом 4X25ML</t>
  </si>
  <si>
    <t>Промывающий буфер</t>
  </si>
  <si>
    <t>Промывающий буфер ARC CONC WSH BFR</t>
  </si>
  <si>
    <t>ARC.STAT высоко чувствительный тропонин-I реагент 500</t>
  </si>
  <si>
    <t>ARC ST высоко чувствительный тропонин-I калибратор</t>
  </si>
  <si>
    <t>ARCH STAT Миоглобин калибратор</t>
  </si>
  <si>
    <t>ARCH STAT КК-MB фракция реагент 100</t>
  </si>
  <si>
    <t>ARCH STAT Миоглобин контроль</t>
  </si>
  <si>
    <t>ARCH STAT КК-МВ фракция калибратор</t>
  </si>
  <si>
    <t>ARCH STAT КК-МВ фракция контроль</t>
  </si>
  <si>
    <t>Раствор Триггера</t>
  </si>
  <si>
    <t>Раствор Пре-триггера</t>
  </si>
  <si>
    <t>ARCHITECT Свободный Т3 реагент 100</t>
  </si>
  <si>
    <t>ARCH Свободный Т3 калибратор</t>
  </si>
  <si>
    <t>Т4 Свободный реагент 100</t>
  </si>
  <si>
    <t>Т4 Свободный калибратор</t>
  </si>
  <si>
    <t>Architect ТТГ (TSH) реагент 100</t>
  </si>
  <si>
    <t>ARCHITECT ТТГ (TSH) калибратор</t>
  </si>
  <si>
    <t>ARCHITECT Анти-ТПО реагент 100</t>
  </si>
  <si>
    <t>ARCHITECT Анти-ТПО калибратор</t>
  </si>
  <si>
    <t>ARCHITECT Анти-ТПО контроль</t>
  </si>
  <si>
    <t>Чашечки для образцов, 1000шт.</t>
  </si>
  <si>
    <t>Реакционные пробирки 8X500</t>
  </si>
  <si>
    <t>ARCHITECT BNP реагент 500</t>
  </si>
  <si>
    <t>ARCHITECT BNP калибратор</t>
  </si>
  <si>
    <t>ARCHITECT BNP контроль</t>
  </si>
  <si>
    <t>ARCHITECT Ферритин реагент 100</t>
  </si>
  <si>
    <t>ARCHITECT Ферритин калибратор</t>
  </si>
  <si>
    <t xml:space="preserve">ТропонинI,реагент AccuTnI+3 </t>
  </si>
  <si>
    <t xml:space="preserve">Тропонин I, калибраторы AccuTnI+3 </t>
  </si>
  <si>
    <t>Мешки для сбора отходов (для Access2)</t>
  </si>
  <si>
    <t>Субстрат Access</t>
  </si>
  <si>
    <t xml:space="preserve">Промывочныйбуфер "Wash Buffer II" (для Access) </t>
  </si>
  <si>
    <t>Проверочный раствор Access</t>
  </si>
  <si>
    <t xml:space="preserve">Реакционныепробирки (16x98шт./упак.) </t>
  </si>
  <si>
    <t xml:space="preserve">Чашечки для образцов 2 мл </t>
  </si>
  <si>
    <t xml:space="preserve">КОНТРАД 70 </t>
  </si>
  <si>
    <t>Цитранокс Access</t>
  </si>
  <si>
    <t>канистра</t>
  </si>
  <si>
    <t>DxHДилюент, 10 л (DxH DILUENT, 10L)</t>
  </si>
  <si>
    <t>DxHЛизирующий раствор,5 л (DxH CELL LYSE 5L)</t>
  </si>
  <si>
    <t>DxH Реагенты для дифференцировки лейкоцитов (DxH DIFF PACK)</t>
  </si>
  <si>
    <t>DxH Промывающий реагент, 10 л (DxH CLEANER, 10L)</t>
  </si>
  <si>
    <t>Контроль 6С, 9х3,5 мл (6С CellControl, 9x3,5 ml)</t>
  </si>
  <si>
    <t>Контроль LATRON CP-X, 8x4 мл (LATRON CP-X, 8x4 ml)</t>
  </si>
  <si>
    <t>Калибратор S-CAL, 1x3,3 мл (S-CAL Calibrator 1x3,3 ml)</t>
  </si>
  <si>
    <t>Полоски реагентные DIRUI Н12-800MA</t>
  </si>
  <si>
    <t>Полоски реагентные DIRUI Н12-800MA уп. (1000 тестов)</t>
  </si>
  <si>
    <t>Жидкость обжимающая (Sheath)</t>
  </si>
  <si>
    <t>Жидкость обжимающая (Sheath) кан.(20л)</t>
  </si>
  <si>
    <t>Urine Sediment Analyzer Detergent</t>
  </si>
  <si>
    <t>Urine Sediment Analyzer Detergent 500мл</t>
  </si>
  <si>
    <t>Стандартный раствор (Standart Solution)</t>
  </si>
  <si>
    <t>Стандартный раствор (Standart Solution) уп.(125мл)</t>
  </si>
  <si>
    <t>Фокусирующая жидкость (Focus)</t>
  </si>
  <si>
    <t xml:space="preserve"> Фокусирующая жидкость (Focus) уп.(125мл)</t>
  </si>
  <si>
    <t>Контроль положительный (Positive Control)</t>
  </si>
  <si>
    <t>Контроль положительный (Positive Control) уп.(125мл)</t>
  </si>
  <si>
    <t>Контроль отрицательный (Negative Control)</t>
  </si>
  <si>
    <t>Контроль отрицательный (Negative Control) уп.(125мл)</t>
  </si>
  <si>
    <t>Контрольная жидкость для определения удельного веса мочи Уровень 1 (H Series Urine Analyzer Control Liquid for Specific Gravity level 1)</t>
  </si>
  <si>
    <t>Контрольная жидкость для определения удельного веса мочи Уровень 2 (H Series Urine Analyzer Control Liquid for Specific Gravity level 2)</t>
  </si>
  <si>
    <t>Контрольная жидкость для определения удельного веса мочи Уровень 3 (H Series Urine Analyzer Control Liquid for Specific Gravity level 3)</t>
  </si>
  <si>
    <t>Калибровочная жидкость для определения удельного веса мочи (H Series Urine Analyzer Calibration Liquid for Specific Gravity)</t>
  </si>
  <si>
    <t>Контрольная жидкость для турбидиметра Уровень 1(H Series Urine Analyzer Control Liquid for Turbidity level 1)</t>
  </si>
  <si>
    <t>Контрольная жидкость для турбидиметра Уровень 2(H Series Urine Analyzer Control Liquid for Turbidity level 2)</t>
  </si>
  <si>
    <t xml:space="preserve">Калибровочная жидкость для турбидиметра (H Series Urine Analyzer Calibration Liquid for Turbidity) </t>
  </si>
  <si>
    <t>Жидкость для контроля красного цвета (H Series Urine Analyzer Color Control - red)</t>
  </si>
  <si>
    <t>Жидкость для контроля зеленого цвета (H Series Urine Analyzer Color Control -green )</t>
  </si>
  <si>
    <t>Жидкость для контроля синего цвета (H Series Urine Analyzer Color Control - blue)</t>
  </si>
  <si>
    <t>Очищающая жидкость для рефрактометра и турбидиметра ( (Cleaning Liquid for Refractometer and Turbidimetr)</t>
  </si>
  <si>
    <t>Контроль мочи (положительный) (Urinalysis Control (Positive))</t>
  </si>
  <si>
    <t>Контроль мочи (положительный) (Urinalysis Control (Positive))уп.(4x 8мл)</t>
  </si>
  <si>
    <t>Контроль мочи (отрицательный) (Urinalysis Control (Negative))</t>
  </si>
  <si>
    <t>DxH 500 Diluent</t>
  </si>
  <si>
    <t>DxH 500 Diluent 10 L/Уп.</t>
  </si>
  <si>
    <t>DxH 500 Lyse</t>
  </si>
  <si>
    <t>DxH 500 Lyse 0,5 L/Уп.</t>
  </si>
  <si>
    <t>DxH 500 Cleaner</t>
  </si>
  <si>
    <t>DxH 500 Cleaner 0,5 L/Уп.</t>
  </si>
  <si>
    <t>DxH 500 Control</t>
  </si>
  <si>
    <t xml:space="preserve">DxH 500 Control </t>
  </si>
  <si>
    <t>DxH 500 Calibrator</t>
  </si>
  <si>
    <t>перчатки нестерильные</t>
  </si>
  <si>
    <t>перчатки нестерильные размеры M,L</t>
  </si>
  <si>
    <t>пара</t>
  </si>
  <si>
    <t xml:space="preserve">Респираторы медицинские </t>
  </si>
  <si>
    <t>шапочка берет</t>
  </si>
  <si>
    <t>осельтамир</t>
  </si>
  <si>
    <t>капсулы 75 мг</t>
  </si>
  <si>
    <t>Диклофенак</t>
  </si>
  <si>
    <t xml:space="preserve">Таблетки, покрытые кишечнорастворимой оболочкой 50 мг </t>
  </si>
  <si>
    <t>Бронхо-Мунал</t>
  </si>
  <si>
    <t>капсулы 7 мг</t>
  </si>
  <si>
    <t>Аскорбиновая кислота</t>
  </si>
  <si>
    <t>таблетки, жевательные 500 мг</t>
  </si>
  <si>
    <t>нафазолин</t>
  </si>
  <si>
    <t>капли назальные 0,1% 10 мл</t>
  </si>
  <si>
    <t>Мукалтин</t>
  </si>
  <si>
    <t>Таблетки50 мг</t>
  </si>
  <si>
    <t>Доктор Мом</t>
  </si>
  <si>
    <t>Пастилки</t>
  </si>
  <si>
    <t>Оксолиновая мазь</t>
  </si>
  <si>
    <t>мазь назальная</t>
  </si>
  <si>
    <t>шпатель одноразовый</t>
  </si>
  <si>
    <t>шпатель одноразовый №100</t>
  </si>
  <si>
    <t>Аторвастатин</t>
  </si>
  <si>
    <t>Таблетки, покрытые пленочной оболочкой10 мг</t>
  </si>
  <si>
    <t>ТОО "Нур-Торе"</t>
  </si>
  <si>
    <t>07.02.2020 г. 14:54</t>
  </si>
  <si>
    <t>г.Шымкент, пр.Б.Момышулы, 21А</t>
  </si>
  <si>
    <t>Abbott Laboratories Flextronics Manufacturing (Singapore) Pte Ltd, CША</t>
  </si>
  <si>
    <t>ТОО "MMG KZ"</t>
  </si>
  <si>
    <t>г.Алматы, мкр. "Мирас", д.45, оф.167</t>
  </si>
  <si>
    <t>07.02.2020 г. 14:57</t>
  </si>
  <si>
    <t>Arrow International, Inc., США</t>
  </si>
  <si>
    <t>Teleflex Medical, США</t>
  </si>
  <si>
    <t>ТОО "Satcor"</t>
  </si>
  <si>
    <t>г.Алматы, ул. Радлова, д.65, офис 403</t>
  </si>
  <si>
    <t>07.02.2020 г. 15:43</t>
  </si>
  <si>
    <t>Beckman Coulter Inc., США</t>
  </si>
  <si>
    <t>Beckman Coulter Inc., Ирландия</t>
  </si>
  <si>
    <t>ТОО "Альянс АА"</t>
  </si>
  <si>
    <t>г.Алматы, Алгабасская 2А</t>
  </si>
  <si>
    <t>07.02.2020г. 16:07</t>
  </si>
  <si>
    <t>ТОО "Альянс-АА"</t>
  </si>
  <si>
    <t>Vogt Medical Vertrieb GmbH, Германия</t>
  </si>
  <si>
    <t>ООО НПП "Волга Медикал"</t>
  </si>
  <si>
    <t>Нингбо Гритмед Медикал Инструментс Ко., Лтд., Китай</t>
  </si>
  <si>
    <t>ТОО "Pharmprovide"</t>
  </si>
  <si>
    <t>г.Алматы, ул. Блока 14</t>
  </si>
  <si>
    <t>B.Braun Melsungen AG, Германия</t>
  </si>
  <si>
    <t>ТОО "AIMED"</t>
  </si>
  <si>
    <t>г.Алматы, ул.2-я. Остроумова 19г</t>
  </si>
  <si>
    <t>Top Glove SDN. BHD, Малайзия</t>
  </si>
  <si>
    <t>Ningbo Greetmed Medical instruments Co., Китай</t>
  </si>
  <si>
    <t>г.Алматы, мкр. Коккайнар, пер. Жангельдин 14</t>
  </si>
  <si>
    <t>10.02.2020г. 14:08</t>
  </si>
  <si>
    <t>10.02.2020г. 14:13</t>
  </si>
  <si>
    <t>10.02.2020г. 15:05</t>
  </si>
  <si>
    <t>ТОО "FAM.ALLIANCE</t>
  </si>
  <si>
    <t>Меркле ГМБХ, Германия</t>
  </si>
  <si>
    <t>Лек Фармасьюткалс д.д., Словения</t>
  </si>
  <si>
    <t>Шаншаров, Казахстан</t>
  </si>
  <si>
    <t>Лекфарм СООО, Беларусь</t>
  </si>
  <si>
    <t>г.Алматы, пр. Райымбек, д.243в, кв.54</t>
  </si>
  <si>
    <t>10.02.2020г. 15:45</t>
  </si>
  <si>
    <t>ВРП Азия Пасифик Сдн Вхд, Малайзия</t>
  </si>
  <si>
    <t>Респираторный комплекс, Россия</t>
  </si>
  <si>
    <t>ООО Гекса, Россия</t>
  </si>
  <si>
    <t>ОМ Фарма, Швейцария</t>
  </si>
  <si>
    <t>Юник Фармасьютикал Лабораториз, Индия</t>
  </si>
  <si>
    <t>ТОО "ШерКомСервис"</t>
  </si>
  <si>
    <t>г.Алматы, пр. Райымбек 348/4</t>
  </si>
  <si>
    <t>10.02.2020г. 16:02</t>
  </si>
  <si>
    <t>SriTrangGloves (Thailand) PublicCompany Limited, Тайланд</t>
  </si>
  <si>
    <t>ТОО Vita Pharma, Казахстан</t>
  </si>
  <si>
    <t>ТОО "INKAR"</t>
  </si>
  <si>
    <t>г.Алматы, пр. Сейфуллина, угол ул. Маметой, д.404/67</t>
  </si>
  <si>
    <t>10.02.2020г. 16:43</t>
  </si>
  <si>
    <t>Lek Pharmaceuticals d d, Швейцария</t>
  </si>
  <si>
    <t>АО Химфарм, Казахстан</t>
  </si>
  <si>
    <t>Probiotical S.p.F., Индия</t>
  </si>
  <si>
    <t>Ratiopharm GmbH, Германия</t>
  </si>
  <si>
    <t>ТОО Dolce Pharm</t>
  </si>
  <si>
    <t>ТОО "Фармация 2010", Казахстан</t>
  </si>
  <si>
    <t>Нижфарм ОАО, Россия</t>
  </si>
  <si>
    <t>Bio-Gloves, Китай</t>
  </si>
  <si>
    <t>г.Нур-Султан, ул. Желтоксан, д.38</t>
  </si>
  <si>
    <t>ТОО "Мелиор LTD"</t>
  </si>
  <si>
    <t>ТОО "Дельрус РК"</t>
  </si>
  <si>
    <t>г.Нур-Султан, пер. Шынтас, 2/1</t>
  </si>
  <si>
    <t>11.02.2020г.  8:45</t>
  </si>
  <si>
    <t>11.02.2020г.  8:50</t>
  </si>
  <si>
    <t>Dia Pro Tibbi Urunler San. Ve Tic. A.S., Турция</t>
  </si>
  <si>
    <t>Saint Michel Wuxi Imp.&amp;Co Ltd, Китай</t>
  </si>
  <si>
    <t>сумма ценового предложения больше заявленного в объявлении</t>
  </si>
</sst>
</file>

<file path=xl/styles.xml><?xml version="1.0" encoding="utf-8"?>
<styleSheet xmlns="http://schemas.openxmlformats.org/spreadsheetml/2006/main">
  <fonts count="11">
    <font>
      <sz val="11"/>
      <color theme="1"/>
      <name val="Calibri"/>
      <family val="2"/>
      <charset val="204"/>
      <scheme val="minor"/>
    </font>
    <font>
      <sz val="8"/>
      <color theme="1"/>
      <name val="Times New Roman"/>
      <family val="1"/>
      <charset val="204"/>
    </font>
    <font>
      <sz val="11"/>
      <color theme="1"/>
      <name val="Times New Roman"/>
      <family val="1"/>
      <charset val="204"/>
    </font>
    <font>
      <b/>
      <sz val="11"/>
      <color theme="1"/>
      <name val="Times New Roman"/>
      <family val="1"/>
      <charset val="204"/>
    </font>
    <font>
      <b/>
      <sz val="10"/>
      <color theme="1"/>
      <name val="Times New Roman"/>
      <family val="1"/>
      <charset val="204"/>
    </font>
    <font>
      <b/>
      <sz val="10"/>
      <color rgb="FF000000"/>
      <name val="Times New Roman"/>
      <family val="1"/>
      <charset val="204"/>
    </font>
    <font>
      <sz val="10"/>
      <color theme="1"/>
      <name val="Times New Roman"/>
      <family val="1"/>
      <charset val="204"/>
    </font>
    <font>
      <b/>
      <sz val="11"/>
      <color rgb="FF000000"/>
      <name val="Times New Roman"/>
      <family val="1"/>
      <charset val="204"/>
    </font>
    <font>
      <sz val="10"/>
      <color rgb="FF000000"/>
      <name val="Times New Roman"/>
      <family val="1"/>
      <charset val="204"/>
    </font>
    <font>
      <sz val="11"/>
      <color rgb="FF000000"/>
      <name val="Times New Roman"/>
      <family val="1"/>
      <charset val="204"/>
    </font>
    <font>
      <b/>
      <sz val="8"/>
      <color theme="1"/>
      <name val="Times New Roman"/>
      <family val="1"/>
      <charset val="204"/>
    </font>
  </fonts>
  <fills count="3">
    <fill>
      <patternFill patternType="none"/>
    </fill>
    <fill>
      <patternFill patternType="gray125"/>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cellStyleXfs>
  <cellXfs count="79">
    <xf numFmtId="0" fontId="0" fillId="0" borderId="0" xfId="0"/>
    <xf numFmtId="0" fontId="0" fillId="0" borderId="0" xfId="0" applyBorder="1"/>
    <xf numFmtId="0" fontId="0" fillId="0" borderId="0" xfId="0" applyBorder="1" applyAlignment="1">
      <alignment wrapText="1"/>
    </xf>
    <xf numFmtId="0" fontId="1" fillId="0" borderId="1" xfId="0" applyFont="1" applyBorder="1" applyAlignment="1">
      <alignment horizontal="center" vertical="center" wrapText="1"/>
    </xf>
    <xf numFmtId="0" fontId="5" fillId="0" borderId="1" xfId="0" applyFont="1" applyBorder="1" applyAlignment="1">
      <alignment horizontal="center" vertical="center" wrapText="1"/>
    </xf>
    <xf numFmtId="0" fontId="7" fillId="0" borderId="0" xfId="0" applyFont="1" applyAlignment="1">
      <alignment horizontal="left"/>
    </xf>
    <xf numFmtId="0" fontId="4"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Border="1" applyAlignment="1">
      <alignment horizontal="center" vertical="center"/>
    </xf>
    <xf numFmtId="4" fontId="1"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10" fillId="0" borderId="0" xfId="0" applyFont="1" applyBorder="1" applyAlignment="1">
      <alignment horizontal="center" vertical="center" wrapText="1"/>
    </xf>
    <xf numFmtId="0" fontId="1" fillId="0" borderId="0" xfId="0" applyFont="1" applyBorder="1" applyAlignment="1">
      <alignment horizontal="center" vertical="center" wrapText="1"/>
    </xf>
    <xf numFmtId="4" fontId="1" fillId="0" borderId="0" xfId="0" applyNumberFormat="1" applyFont="1" applyBorder="1" applyAlignment="1">
      <alignment horizontal="center" vertical="center" wrapText="1"/>
    </xf>
    <xf numFmtId="0" fontId="8" fillId="0" borderId="1" xfId="0" applyFont="1" applyBorder="1" applyAlignment="1">
      <alignment horizontal="center" vertical="center" wrapText="1"/>
    </xf>
    <xf numFmtId="3" fontId="1" fillId="0" borderId="1" xfId="0" applyNumberFormat="1" applyFont="1" applyBorder="1" applyAlignment="1">
      <alignment horizontal="center" vertical="center" wrapText="1"/>
    </xf>
    <xf numFmtId="3" fontId="1" fillId="0" borderId="1" xfId="0" applyNumberFormat="1" applyFont="1" applyFill="1" applyBorder="1" applyAlignment="1">
      <alignment horizontal="center" vertical="center" wrapText="1"/>
    </xf>
    <xf numFmtId="3" fontId="1" fillId="2" borderId="1" xfId="0" applyNumberFormat="1" applyFont="1" applyFill="1" applyBorder="1" applyAlignment="1">
      <alignment horizontal="center" vertical="center" wrapText="1"/>
    </xf>
    <xf numFmtId="4" fontId="1" fillId="2" borderId="1" xfId="0" applyNumberFormat="1" applyFont="1" applyFill="1" applyBorder="1" applyAlignment="1">
      <alignment horizontal="center" vertical="center" wrapText="1"/>
    </xf>
    <xf numFmtId="0" fontId="8" fillId="0" borderId="0" xfId="0" applyFont="1" applyBorder="1" applyAlignment="1">
      <alignment horizontal="center" vertical="center" wrapText="1"/>
    </xf>
    <xf numFmtId="4" fontId="8" fillId="0" borderId="0"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4" fontId="6"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6" fillId="0" borderId="1" xfId="0" applyFont="1" applyBorder="1" applyAlignment="1">
      <alignment horizontal="center" vertical="center" wrapText="1"/>
    </xf>
    <xf numFmtId="0" fontId="8" fillId="0" borderId="1" xfId="0" applyFont="1" applyBorder="1" applyAlignment="1">
      <alignment horizontal="center" vertical="center" wrapText="1"/>
    </xf>
    <xf numFmtId="0" fontId="1" fillId="2" borderId="1" xfId="0" applyNumberFormat="1" applyFont="1" applyFill="1" applyBorder="1" applyAlignment="1">
      <alignment horizontal="center" vertical="center" wrapText="1"/>
    </xf>
    <xf numFmtId="0" fontId="1" fillId="0" borderId="1" xfId="0" applyNumberFormat="1" applyFont="1" applyBorder="1" applyAlignment="1">
      <alignment horizontal="center" vertical="center" wrapText="1"/>
    </xf>
    <xf numFmtId="0" fontId="1" fillId="0" borderId="1" xfId="0" applyNumberFormat="1" applyFont="1" applyFill="1" applyBorder="1" applyAlignment="1">
      <alignment horizontal="center" vertical="center" wrapText="1"/>
    </xf>
    <xf numFmtId="0" fontId="1" fillId="0" borderId="5" xfId="0" applyNumberFormat="1" applyFont="1" applyBorder="1" applyAlignment="1">
      <alignment horizontal="center" vertical="center" wrapText="1"/>
    </xf>
    <xf numFmtId="4" fontId="1" fillId="0" borderId="5" xfId="0" applyNumberFormat="1" applyFont="1" applyBorder="1" applyAlignment="1">
      <alignment horizontal="center" vertical="center" wrapText="1"/>
    </xf>
    <xf numFmtId="0" fontId="4" fillId="0" borderId="0" xfId="0" applyFont="1" applyBorder="1" applyAlignment="1">
      <alignment horizontal="center" vertical="top" wrapText="1"/>
    </xf>
    <xf numFmtId="4" fontId="6" fillId="0" borderId="0" xfId="0" applyNumberFormat="1" applyFont="1" applyBorder="1" applyAlignment="1">
      <alignment horizontal="center" vertical="center" wrapText="1"/>
    </xf>
    <xf numFmtId="0" fontId="6" fillId="0" borderId="0" xfId="0" applyFont="1" applyBorder="1" applyAlignment="1">
      <alignment horizontal="center" vertical="center" wrapText="1"/>
    </xf>
    <xf numFmtId="0" fontId="6" fillId="2" borderId="2"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6" fillId="0" borderId="2" xfId="0" applyFont="1" applyBorder="1" applyAlignment="1">
      <alignment horizontal="center" vertical="center" wrapText="1"/>
    </xf>
    <xf numFmtId="0" fontId="4" fillId="0" borderId="1" xfId="0" applyFont="1" applyBorder="1" applyAlignment="1">
      <alignment horizontal="center" vertical="center" wrapText="1"/>
    </xf>
    <xf numFmtId="0" fontId="6" fillId="0" borderId="1"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wrapText="1"/>
    </xf>
    <xf numFmtId="0" fontId="6" fillId="0" borderId="1" xfId="0" applyFont="1" applyBorder="1" applyAlignment="1">
      <alignment horizontal="center" vertical="center" wrapText="1"/>
    </xf>
    <xf numFmtId="0" fontId="8" fillId="2" borderId="1" xfId="0" applyFont="1" applyFill="1" applyBorder="1" applyAlignment="1">
      <alignment horizontal="center" vertical="center" wrapText="1"/>
    </xf>
    <xf numFmtId="4" fontId="6" fillId="2" borderId="1" xfId="0" applyNumberFormat="1" applyFont="1" applyFill="1" applyBorder="1" applyAlignment="1">
      <alignment horizontal="center" vertical="center" wrapText="1"/>
    </xf>
    <xf numFmtId="0" fontId="8" fillId="0" borderId="1" xfId="0" applyFont="1" applyBorder="1" applyAlignment="1">
      <alignment horizontal="center" vertical="center" wrapText="1"/>
    </xf>
    <xf numFmtId="0" fontId="6" fillId="0" borderId="1" xfId="0" applyFont="1" applyBorder="1" applyAlignment="1">
      <alignment horizontal="center" vertical="center" wrapText="1"/>
    </xf>
    <xf numFmtId="0" fontId="8"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14" fontId="8" fillId="0" borderId="1" xfId="0" applyNumberFormat="1" applyFont="1" applyBorder="1" applyAlignment="1">
      <alignment horizontal="center" vertical="center" wrapText="1"/>
    </xf>
    <xf numFmtId="14" fontId="8" fillId="0" borderId="2" xfId="0" applyNumberFormat="1" applyFont="1" applyBorder="1" applyAlignment="1">
      <alignment horizontal="center" vertical="center" wrapText="1"/>
    </xf>
    <xf numFmtId="14" fontId="8" fillId="0" borderId="3" xfId="0" applyNumberFormat="1"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2" fillId="0" borderId="0" xfId="0" applyFont="1" applyBorder="1" applyAlignment="1">
      <alignment horizontal="left" wrapText="1"/>
    </xf>
    <xf numFmtId="0" fontId="0" fillId="0" borderId="0" xfId="0"/>
    <xf numFmtId="0" fontId="7" fillId="0" borderId="0" xfId="0" applyFont="1" applyAlignment="1">
      <alignment horizontal="left"/>
    </xf>
    <xf numFmtId="0" fontId="5" fillId="0" borderId="1" xfId="0" applyFont="1" applyBorder="1" applyAlignment="1">
      <alignment horizontal="center" vertical="center" wrapText="1"/>
    </xf>
    <xf numFmtId="4" fontId="8" fillId="0" borderId="1" xfId="0" applyNumberFormat="1" applyFont="1" applyBorder="1" applyAlignment="1">
      <alignment horizontal="center" vertical="center" wrapText="1"/>
    </xf>
    <xf numFmtId="4" fontId="8" fillId="0" borderId="2" xfId="0" applyNumberFormat="1" applyFont="1" applyBorder="1" applyAlignment="1">
      <alignment horizontal="center" vertical="center" wrapText="1"/>
    </xf>
    <xf numFmtId="4" fontId="8" fillId="0" borderId="4" xfId="0" applyNumberFormat="1" applyFont="1" applyBorder="1" applyAlignment="1">
      <alignment horizontal="center" vertical="center" wrapText="1"/>
    </xf>
    <xf numFmtId="4" fontId="8" fillId="0" borderId="3" xfId="0" applyNumberFormat="1" applyFont="1" applyBorder="1" applyAlignment="1">
      <alignment horizontal="center" vertical="center" wrapText="1"/>
    </xf>
    <xf numFmtId="0" fontId="8" fillId="0" borderId="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2" fillId="0" borderId="0" xfId="0" applyFont="1" applyBorder="1" applyAlignment="1">
      <alignment horizontal="left"/>
    </xf>
    <xf numFmtId="0" fontId="4" fillId="0" borderId="1" xfId="0" applyFont="1" applyBorder="1" applyAlignment="1">
      <alignment horizontal="center" vertical="center" wrapText="1"/>
    </xf>
    <xf numFmtId="14" fontId="6"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8" fillId="0" borderId="1" xfId="0" applyFont="1" applyBorder="1" applyAlignment="1">
      <alignment horizontal="center"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G279"/>
  <sheetViews>
    <sheetView tabSelected="1" view="pageBreakPreview" topLeftCell="A199" zoomScale="130" zoomScaleNormal="40" zoomScaleSheetLayoutView="130" zoomScalePageLayoutView="25" workbookViewId="0">
      <selection activeCell="D271" sqref="D271:G271"/>
    </sheetView>
  </sheetViews>
  <sheetFormatPr defaultRowHeight="15"/>
  <cols>
    <col min="1" max="1" width="5.42578125" style="1" customWidth="1"/>
    <col min="2" max="2" width="22.28515625" style="1" customWidth="1"/>
    <col min="3" max="3" width="36.140625" style="1" customWidth="1"/>
    <col min="4" max="4" width="13" style="1" customWidth="1"/>
    <col min="5" max="5" width="15.28515625" style="1" customWidth="1"/>
    <col min="6" max="6" width="10.85546875" style="1" customWidth="1"/>
    <col min="7" max="7" width="12.5703125" style="1" customWidth="1"/>
    <col min="8" max="16384" width="9.140625" style="1"/>
  </cols>
  <sheetData>
    <row r="1" spans="1:7">
      <c r="A1" s="72" t="s">
        <v>34</v>
      </c>
      <c r="B1" s="73"/>
      <c r="C1" s="73"/>
      <c r="D1" s="73"/>
      <c r="E1" s="73"/>
      <c r="F1" s="73"/>
      <c r="G1" s="73"/>
    </row>
    <row r="2" spans="1:7">
      <c r="A2" s="73"/>
      <c r="B2" s="73"/>
      <c r="C2" s="73"/>
      <c r="D2" s="73"/>
      <c r="E2" s="73"/>
      <c r="F2" s="73"/>
      <c r="G2" s="73"/>
    </row>
    <row r="3" spans="1:7">
      <c r="A3" s="73"/>
      <c r="B3" s="73"/>
      <c r="C3" s="73"/>
      <c r="D3" s="73"/>
      <c r="E3" s="73"/>
      <c r="F3" s="73"/>
      <c r="G3" s="73"/>
    </row>
    <row r="4" spans="1:7">
      <c r="A4" s="73"/>
      <c r="B4" s="73"/>
      <c r="C4" s="73"/>
      <c r="D4" s="73"/>
      <c r="E4" s="73"/>
      <c r="F4" s="73"/>
      <c r="G4" s="73"/>
    </row>
    <row r="5" spans="1:7">
      <c r="A5" s="73"/>
      <c r="B5" s="73"/>
      <c r="C5" s="73"/>
      <c r="D5" s="73"/>
      <c r="E5" s="73"/>
      <c r="F5" s="73"/>
      <c r="G5" s="73"/>
    </row>
    <row r="6" spans="1:7">
      <c r="A6" s="73"/>
      <c r="B6" s="73"/>
      <c r="C6" s="73"/>
      <c r="D6" s="73"/>
      <c r="E6" s="73"/>
      <c r="F6" s="73"/>
      <c r="G6" s="73"/>
    </row>
    <row r="7" spans="1:7">
      <c r="A7" s="73"/>
      <c r="B7" s="73"/>
      <c r="C7" s="73"/>
      <c r="D7" s="73"/>
      <c r="E7" s="73"/>
      <c r="F7" s="73"/>
      <c r="G7" s="73"/>
    </row>
    <row r="8" spans="1:7">
      <c r="A8" s="73"/>
      <c r="B8" s="73"/>
      <c r="C8" s="73"/>
      <c r="D8" s="73"/>
      <c r="E8" s="73"/>
      <c r="F8" s="73"/>
      <c r="G8" s="73"/>
    </row>
    <row r="9" spans="1:7">
      <c r="A9" s="73"/>
      <c r="B9" s="73"/>
      <c r="C9" s="73"/>
      <c r="D9" s="73"/>
      <c r="E9" s="73"/>
      <c r="F9" s="73"/>
      <c r="G9" s="73"/>
    </row>
    <row r="10" spans="1:7" ht="42">
      <c r="A10" s="7" t="s">
        <v>0</v>
      </c>
      <c r="B10" s="7" t="s">
        <v>1</v>
      </c>
      <c r="C10" s="7" t="s">
        <v>2</v>
      </c>
      <c r="D10" s="8" t="s">
        <v>3</v>
      </c>
      <c r="E10" s="8" t="s">
        <v>4</v>
      </c>
      <c r="F10" s="7" t="s">
        <v>5</v>
      </c>
      <c r="G10" s="7" t="s">
        <v>6</v>
      </c>
    </row>
    <row r="11" spans="1:7" ht="22.5">
      <c r="A11" s="7">
        <v>1</v>
      </c>
      <c r="B11" s="3" t="s">
        <v>35</v>
      </c>
      <c r="C11" s="3" t="s">
        <v>36</v>
      </c>
      <c r="D11" s="3" t="s">
        <v>23</v>
      </c>
      <c r="E11" s="15">
        <v>100</v>
      </c>
      <c r="F11" s="9">
        <v>9700</v>
      </c>
      <c r="G11" s="9">
        <f>F11*E11</f>
        <v>970000</v>
      </c>
    </row>
    <row r="12" spans="1:7" ht="22.5">
      <c r="A12" s="7">
        <v>2</v>
      </c>
      <c r="B12" s="3" t="s">
        <v>37</v>
      </c>
      <c r="C12" s="3" t="s">
        <v>38</v>
      </c>
      <c r="D12" s="3" t="s">
        <v>21</v>
      </c>
      <c r="E12" s="15">
        <v>2</v>
      </c>
      <c r="F12" s="9">
        <v>255300</v>
      </c>
      <c r="G12" s="9">
        <f t="shared" ref="G12:G109" si="0">F12*E12</f>
        <v>510600</v>
      </c>
    </row>
    <row r="13" spans="1:7" ht="33.75">
      <c r="A13" s="7">
        <v>3</v>
      </c>
      <c r="B13" s="3" t="s">
        <v>39</v>
      </c>
      <c r="C13" s="3" t="s">
        <v>39</v>
      </c>
      <c r="D13" s="3" t="s">
        <v>21</v>
      </c>
      <c r="E13" s="15">
        <v>1</v>
      </c>
      <c r="F13" s="9">
        <v>178700</v>
      </c>
      <c r="G13" s="9">
        <f t="shared" si="0"/>
        <v>178700</v>
      </c>
    </row>
    <row r="14" spans="1:7" ht="67.5">
      <c r="A14" s="7">
        <v>4</v>
      </c>
      <c r="B14" s="3" t="s">
        <v>40</v>
      </c>
      <c r="C14" s="3" t="s">
        <v>41</v>
      </c>
      <c r="D14" s="3" t="s">
        <v>21</v>
      </c>
      <c r="E14" s="15">
        <v>5</v>
      </c>
      <c r="F14" s="9">
        <v>180000</v>
      </c>
      <c r="G14" s="9">
        <f t="shared" si="0"/>
        <v>900000</v>
      </c>
    </row>
    <row r="15" spans="1:7" ht="56.25">
      <c r="A15" s="7">
        <v>5</v>
      </c>
      <c r="B15" s="3" t="s">
        <v>42</v>
      </c>
      <c r="C15" s="3" t="s">
        <v>43</v>
      </c>
      <c r="D15" s="3" t="s">
        <v>21</v>
      </c>
      <c r="E15" s="16">
        <v>100</v>
      </c>
      <c r="F15" s="9">
        <v>15000</v>
      </c>
      <c r="G15" s="9">
        <f t="shared" si="0"/>
        <v>1500000</v>
      </c>
    </row>
    <row r="16" spans="1:7" ht="56.25">
      <c r="A16" s="7">
        <v>6</v>
      </c>
      <c r="B16" s="3" t="s">
        <v>44</v>
      </c>
      <c r="C16" s="3" t="s">
        <v>44</v>
      </c>
      <c r="D16" s="3" t="s">
        <v>21</v>
      </c>
      <c r="E16" s="15">
        <v>2</v>
      </c>
      <c r="F16" s="9">
        <v>85000</v>
      </c>
      <c r="G16" s="9">
        <f t="shared" si="0"/>
        <v>170000</v>
      </c>
    </row>
    <row r="17" spans="1:7" ht="56.25">
      <c r="A17" s="7">
        <v>7</v>
      </c>
      <c r="B17" s="3" t="s">
        <v>45</v>
      </c>
      <c r="C17" s="3" t="s">
        <v>46</v>
      </c>
      <c r="D17" s="3" t="s">
        <v>21</v>
      </c>
      <c r="E17" s="15">
        <v>2</v>
      </c>
      <c r="F17" s="9">
        <v>10000</v>
      </c>
      <c r="G17" s="9">
        <f t="shared" si="0"/>
        <v>20000</v>
      </c>
    </row>
    <row r="18" spans="1:7" ht="258.75">
      <c r="A18" s="7">
        <v>8</v>
      </c>
      <c r="B18" s="3" t="s">
        <v>47</v>
      </c>
      <c r="C18" s="3" t="s">
        <v>48</v>
      </c>
      <c r="D18" s="3" t="s">
        <v>21</v>
      </c>
      <c r="E18" s="17">
        <v>70</v>
      </c>
      <c r="F18" s="18">
        <v>38000</v>
      </c>
      <c r="G18" s="9">
        <f t="shared" si="0"/>
        <v>2660000</v>
      </c>
    </row>
    <row r="19" spans="1:7" ht="258.75">
      <c r="A19" s="7">
        <v>9</v>
      </c>
      <c r="B19" s="3" t="s">
        <v>49</v>
      </c>
      <c r="C19" s="3" t="s">
        <v>50</v>
      </c>
      <c r="D19" s="3" t="s">
        <v>21</v>
      </c>
      <c r="E19" s="17">
        <v>80</v>
      </c>
      <c r="F19" s="18">
        <v>15000</v>
      </c>
      <c r="G19" s="9">
        <f t="shared" si="0"/>
        <v>1200000</v>
      </c>
    </row>
    <row r="20" spans="1:7">
      <c r="A20" s="7">
        <v>10</v>
      </c>
      <c r="B20" s="3" t="s">
        <v>51</v>
      </c>
      <c r="C20" s="3" t="s">
        <v>52</v>
      </c>
      <c r="D20" s="3" t="s">
        <v>26</v>
      </c>
      <c r="E20" s="15">
        <v>4000</v>
      </c>
      <c r="F20" s="9">
        <v>740.82</v>
      </c>
      <c r="G20" s="9">
        <f t="shared" si="0"/>
        <v>2963280</v>
      </c>
    </row>
    <row r="21" spans="1:7" ht="292.5">
      <c r="A21" s="7">
        <v>11</v>
      </c>
      <c r="B21" s="3" t="s">
        <v>53</v>
      </c>
      <c r="C21" s="3" t="s">
        <v>54</v>
      </c>
      <c r="D21" s="3" t="s">
        <v>23</v>
      </c>
      <c r="E21" s="15">
        <v>70</v>
      </c>
      <c r="F21" s="9">
        <v>55220</v>
      </c>
      <c r="G21" s="9">
        <f t="shared" si="0"/>
        <v>3865400</v>
      </c>
    </row>
    <row r="22" spans="1:7" ht="191.25">
      <c r="A22" s="7">
        <v>12</v>
      </c>
      <c r="B22" s="3" t="s">
        <v>55</v>
      </c>
      <c r="C22" s="3" t="s">
        <v>56</v>
      </c>
      <c r="D22" s="3" t="s">
        <v>23</v>
      </c>
      <c r="E22" s="15">
        <v>30</v>
      </c>
      <c r="F22" s="9">
        <v>80135</v>
      </c>
      <c r="G22" s="9">
        <f t="shared" si="0"/>
        <v>2404050</v>
      </c>
    </row>
    <row r="23" spans="1:7" ht="56.25">
      <c r="A23" s="7">
        <v>13</v>
      </c>
      <c r="B23" s="3" t="s">
        <v>57</v>
      </c>
      <c r="C23" s="3" t="s">
        <v>58</v>
      </c>
      <c r="D23" s="3" t="s">
        <v>23</v>
      </c>
      <c r="E23" s="17">
        <v>20</v>
      </c>
      <c r="F23" s="18">
        <v>15510</v>
      </c>
      <c r="G23" s="9">
        <f t="shared" si="0"/>
        <v>310200</v>
      </c>
    </row>
    <row r="24" spans="1:7" ht="112.5">
      <c r="A24" s="7">
        <v>14</v>
      </c>
      <c r="B24" s="3" t="s">
        <v>59</v>
      </c>
      <c r="C24" s="3" t="s">
        <v>60</v>
      </c>
      <c r="D24" s="3" t="s">
        <v>23</v>
      </c>
      <c r="E24" s="17">
        <v>12</v>
      </c>
      <c r="F24" s="18">
        <v>18260</v>
      </c>
      <c r="G24" s="9">
        <f t="shared" si="0"/>
        <v>219120</v>
      </c>
    </row>
    <row r="25" spans="1:7" ht="135">
      <c r="A25" s="7">
        <v>15</v>
      </c>
      <c r="B25" s="3" t="s">
        <v>61</v>
      </c>
      <c r="C25" s="3" t="s">
        <v>62</v>
      </c>
      <c r="D25" s="3" t="s">
        <v>23</v>
      </c>
      <c r="E25" s="15">
        <v>12</v>
      </c>
      <c r="F25" s="9">
        <v>35420</v>
      </c>
      <c r="G25" s="9">
        <f t="shared" si="0"/>
        <v>425040</v>
      </c>
    </row>
    <row r="26" spans="1:7" ht="78.75">
      <c r="A26" s="7">
        <v>16</v>
      </c>
      <c r="B26" s="28" t="s">
        <v>63</v>
      </c>
      <c r="C26" s="28" t="s">
        <v>64</v>
      </c>
      <c r="D26" s="28" t="s">
        <v>23</v>
      </c>
      <c r="E26" s="28">
        <v>70</v>
      </c>
      <c r="F26" s="9">
        <v>65000</v>
      </c>
      <c r="G26" s="9">
        <f t="shared" si="0"/>
        <v>4550000</v>
      </c>
    </row>
    <row r="27" spans="1:7" ht="22.5">
      <c r="A27" s="7">
        <v>17</v>
      </c>
      <c r="B27" s="28" t="s">
        <v>65</v>
      </c>
      <c r="C27" s="28" t="s">
        <v>65</v>
      </c>
      <c r="D27" s="28" t="s">
        <v>23</v>
      </c>
      <c r="E27" s="28">
        <v>2</v>
      </c>
      <c r="F27" s="9">
        <v>189826.56</v>
      </c>
      <c r="G27" s="9">
        <f t="shared" si="0"/>
        <v>379653.12</v>
      </c>
    </row>
    <row r="28" spans="1:7">
      <c r="A28" s="7">
        <v>18</v>
      </c>
      <c r="B28" s="28" t="s">
        <v>66</v>
      </c>
      <c r="C28" s="28" t="s">
        <v>67</v>
      </c>
      <c r="D28" s="28" t="s">
        <v>23</v>
      </c>
      <c r="E28" s="28">
        <v>20</v>
      </c>
      <c r="F28" s="9">
        <v>37255.68</v>
      </c>
      <c r="G28" s="9">
        <f t="shared" si="0"/>
        <v>745113.59999999998</v>
      </c>
    </row>
    <row r="29" spans="1:7" ht="33.75">
      <c r="A29" s="7">
        <v>19</v>
      </c>
      <c r="B29" s="29" t="s">
        <v>68</v>
      </c>
      <c r="C29" s="29" t="s">
        <v>68</v>
      </c>
      <c r="D29" s="29" t="s">
        <v>23</v>
      </c>
      <c r="E29" s="29">
        <v>6</v>
      </c>
      <c r="F29" s="9">
        <v>633600</v>
      </c>
      <c r="G29" s="9">
        <f t="shared" si="0"/>
        <v>3801600</v>
      </c>
    </row>
    <row r="30" spans="1:7" ht="33.75">
      <c r="A30" s="7">
        <v>20</v>
      </c>
      <c r="B30" s="29" t="s">
        <v>69</v>
      </c>
      <c r="C30" s="29" t="s">
        <v>69</v>
      </c>
      <c r="D30" s="29" t="s">
        <v>23</v>
      </c>
      <c r="E30" s="29">
        <v>2</v>
      </c>
      <c r="F30" s="9">
        <v>118800</v>
      </c>
      <c r="G30" s="9">
        <f t="shared" si="0"/>
        <v>237600</v>
      </c>
    </row>
    <row r="31" spans="1:7" ht="22.5">
      <c r="A31" s="7">
        <v>21</v>
      </c>
      <c r="B31" s="29" t="s">
        <v>70</v>
      </c>
      <c r="C31" s="29" t="s">
        <v>70</v>
      </c>
      <c r="D31" s="29" t="s">
        <v>23</v>
      </c>
      <c r="E31" s="29">
        <v>1</v>
      </c>
      <c r="F31" s="9">
        <v>85536</v>
      </c>
      <c r="G31" s="9">
        <f t="shared" si="0"/>
        <v>85536</v>
      </c>
    </row>
    <row r="32" spans="1:7" ht="22.5">
      <c r="A32" s="7">
        <v>22</v>
      </c>
      <c r="B32" s="29" t="s">
        <v>71</v>
      </c>
      <c r="C32" s="29" t="s">
        <v>71</v>
      </c>
      <c r="D32" s="29" t="s">
        <v>23</v>
      </c>
      <c r="E32" s="29">
        <v>1</v>
      </c>
      <c r="F32" s="9">
        <v>207504</v>
      </c>
      <c r="G32" s="9">
        <f t="shared" si="0"/>
        <v>207504</v>
      </c>
    </row>
    <row r="33" spans="1:7" ht="22.5">
      <c r="A33" s="7">
        <v>23</v>
      </c>
      <c r="B33" s="29" t="s">
        <v>72</v>
      </c>
      <c r="C33" s="29" t="s">
        <v>72</v>
      </c>
      <c r="D33" s="29" t="s">
        <v>23</v>
      </c>
      <c r="E33" s="29">
        <v>1</v>
      </c>
      <c r="F33" s="9">
        <v>85536</v>
      </c>
      <c r="G33" s="9">
        <f t="shared" si="0"/>
        <v>85536</v>
      </c>
    </row>
    <row r="34" spans="1:7" ht="22.5">
      <c r="A34" s="7">
        <v>24</v>
      </c>
      <c r="B34" s="29" t="s">
        <v>71</v>
      </c>
      <c r="C34" s="29" t="s">
        <v>71</v>
      </c>
      <c r="D34" s="29" t="s">
        <v>23</v>
      </c>
      <c r="E34" s="29">
        <v>2</v>
      </c>
      <c r="F34" s="9">
        <v>207504</v>
      </c>
      <c r="G34" s="9">
        <f t="shared" si="0"/>
        <v>415008</v>
      </c>
    </row>
    <row r="35" spans="1:7" ht="22.5">
      <c r="A35" s="7">
        <v>25</v>
      </c>
      <c r="B35" s="29" t="s">
        <v>73</v>
      </c>
      <c r="C35" s="29" t="s">
        <v>73</v>
      </c>
      <c r="D35" s="29" t="s">
        <v>23</v>
      </c>
      <c r="E35" s="29">
        <v>1</v>
      </c>
      <c r="F35" s="9">
        <v>85536</v>
      </c>
      <c r="G35" s="9">
        <f t="shared" si="0"/>
        <v>85536</v>
      </c>
    </row>
    <row r="36" spans="1:7" ht="22.5">
      <c r="A36" s="7">
        <v>26</v>
      </c>
      <c r="B36" s="29" t="s">
        <v>74</v>
      </c>
      <c r="C36" s="29" t="s">
        <v>74</v>
      </c>
      <c r="D36" s="29" t="s">
        <v>23</v>
      </c>
      <c r="E36" s="29">
        <v>2</v>
      </c>
      <c r="F36" s="9">
        <v>85536</v>
      </c>
      <c r="G36" s="9">
        <f t="shared" si="0"/>
        <v>171072</v>
      </c>
    </row>
    <row r="37" spans="1:7">
      <c r="A37" s="7">
        <v>27</v>
      </c>
      <c r="B37" s="29" t="s">
        <v>75</v>
      </c>
      <c r="C37" s="29" t="s">
        <v>75</v>
      </c>
      <c r="D37" s="29" t="s">
        <v>23</v>
      </c>
      <c r="E37" s="29">
        <v>15</v>
      </c>
      <c r="F37" s="9">
        <v>38142.720000000001</v>
      </c>
      <c r="G37" s="9">
        <f t="shared" si="0"/>
        <v>572140.80000000005</v>
      </c>
    </row>
    <row r="38" spans="1:7">
      <c r="A38" s="7">
        <v>28</v>
      </c>
      <c r="B38" s="29" t="s">
        <v>76</v>
      </c>
      <c r="C38" s="29" t="s">
        <v>76</v>
      </c>
      <c r="D38" s="29" t="s">
        <v>23</v>
      </c>
      <c r="E38" s="29">
        <v>6</v>
      </c>
      <c r="F38" s="9">
        <v>84268.800000000003</v>
      </c>
      <c r="G38" s="9">
        <f t="shared" si="0"/>
        <v>505612.80000000005</v>
      </c>
    </row>
    <row r="39" spans="1:7" ht="22.5">
      <c r="A39" s="7">
        <v>29</v>
      </c>
      <c r="B39" s="29" t="s">
        <v>77</v>
      </c>
      <c r="C39" s="29" t="s">
        <v>77</v>
      </c>
      <c r="D39" s="29" t="s">
        <v>23</v>
      </c>
      <c r="E39" s="29">
        <v>10</v>
      </c>
      <c r="F39" s="9">
        <v>104544</v>
      </c>
      <c r="G39" s="9">
        <f t="shared" si="0"/>
        <v>1045440</v>
      </c>
    </row>
    <row r="40" spans="1:7" ht="22.5">
      <c r="A40" s="7">
        <v>30</v>
      </c>
      <c r="B40" s="29" t="s">
        <v>78</v>
      </c>
      <c r="C40" s="29" t="s">
        <v>78</v>
      </c>
      <c r="D40" s="29" t="s">
        <v>23</v>
      </c>
      <c r="E40" s="29">
        <v>1</v>
      </c>
      <c r="F40" s="9">
        <v>85536</v>
      </c>
      <c r="G40" s="9">
        <f t="shared" si="0"/>
        <v>85536</v>
      </c>
    </row>
    <row r="41" spans="1:7">
      <c r="A41" s="7">
        <v>31</v>
      </c>
      <c r="B41" s="29" t="s">
        <v>79</v>
      </c>
      <c r="C41" s="29" t="s">
        <v>79</v>
      </c>
      <c r="D41" s="29" t="s">
        <v>23</v>
      </c>
      <c r="E41" s="30">
        <v>10</v>
      </c>
      <c r="F41" s="9">
        <v>91080</v>
      </c>
      <c r="G41" s="9">
        <f t="shared" si="0"/>
        <v>910800</v>
      </c>
    </row>
    <row r="42" spans="1:7">
      <c r="A42" s="7">
        <v>32</v>
      </c>
      <c r="B42" s="29" t="s">
        <v>80</v>
      </c>
      <c r="C42" s="29" t="s">
        <v>80</v>
      </c>
      <c r="D42" s="29" t="s">
        <v>23</v>
      </c>
      <c r="E42" s="29">
        <v>1</v>
      </c>
      <c r="F42" s="9">
        <v>112464</v>
      </c>
      <c r="G42" s="9">
        <f t="shared" si="0"/>
        <v>112464</v>
      </c>
    </row>
    <row r="43" spans="1:7" ht="22.5">
      <c r="A43" s="7">
        <v>33</v>
      </c>
      <c r="B43" s="31" t="s">
        <v>81</v>
      </c>
      <c r="C43" s="31" t="s">
        <v>81</v>
      </c>
      <c r="D43" s="31" t="s">
        <v>23</v>
      </c>
      <c r="E43" s="31">
        <v>10</v>
      </c>
      <c r="F43" s="13">
        <v>83952</v>
      </c>
      <c r="G43" s="32">
        <f t="shared" si="0"/>
        <v>839520</v>
      </c>
    </row>
    <row r="44" spans="1:7" ht="22.5">
      <c r="A44" s="7">
        <v>34</v>
      </c>
      <c r="B44" s="3" t="s">
        <v>82</v>
      </c>
      <c r="C44" s="3" t="s">
        <v>82</v>
      </c>
      <c r="D44" s="3" t="s">
        <v>23</v>
      </c>
      <c r="E44" s="15">
        <v>1</v>
      </c>
      <c r="F44" s="9">
        <v>60192</v>
      </c>
      <c r="G44" s="9">
        <f t="shared" si="0"/>
        <v>60192</v>
      </c>
    </row>
    <row r="45" spans="1:7" ht="22.5">
      <c r="A45" s="7">
        <v>35</v>
      </c>
      <c r="B45" s="3" t="s">
        <v>83</v>
      </c>
      <c r="C45" s="3" t="s">
        <v>83</v>
      </c>
      <c r="D45" s="3" t="s">
        <v>23</v>
      </c>
      <c r="E45" s="15">
        <v>8</v>
      </c>
      <c r="F45" s="9">
        <v>175032</v>
      </c>
      <c r="G45" s="9">
        <f t="shared" si="0"/>
        <v>1400256</v>
      </c>
    </row>
    <row r="46" spans="1:7" ht="22.5">
      <c r="A46" s="7">
        <v>36</v>
      </c>
      <c r="B46" s="3" t="s">
        <v>84</v>
      </c>
      <c r="C46" s="3" t="s">
        <v>84</v>
      </c>
      <c r="D46" s="3" t="s">
        <v>23</v>
      </c>
      <c r="E46" s="15">
        <v>1</v>
      </c>
      <c r="F46" s="9">
        <v>85536</v>
      </c>
      <c r="G46" s="9">
        <f t="shared" si="0"/>
        <v>85536</v>
      </c>
    </row>
    <row r="47" spans="1:7" ht="22.5">
      <c r="A47" s="7">
        <v>37</v>
      </c>
      <c r="B47" s="3" t="s">
        <v>85</v>
      </c>
      <c r="C47" s="3" t="s">
        <v>85</v>
      </c>
      <c r="D47" s="3" t="s">
        <v>23</v>
      </c>
      <c r="E47" s="15">
        <v>2</v>
      </c>
      <c r="F47" s="9">
        <v>85536</v>
      </c>
      <c r="G47" s="9">
        <f t="shared" si="0"/>
        <v>171072</v>
      </c>
    </row>
    <row r="48" spans="1:7" ht="22.5">
      <c r="A48" s="7">
        <v>38</v>
      </c>
      <c r="B48" s="3" t="s">
        <v>86</v>
      </c>
      <c r="C48" s="3" t="s">
        <v>86</v>
      </c>
      <c r="D48" s="3" t="s">
        <v>23</v>
      </c>
      <c r="E48" s="15">
        <v>1</v>
      </c>
      <c r="F48" s="9">
        <v>56448</v>
      </c>
      <c r="G48" s="9">
        <f t="shared" si="0"/>
        <v>56448</v>
      </c>
    </row>
    <row r="49" spans="1:7" ht="22.5">
      <c r="A49" s="7">
        <v>39</v>
      </c>
      <c r="B49" s="3" t="s">
        <v>87</v>
      </c>
      <c r="C49" s="3" t="s">
        <v>87</v>
      </c>
      <c r="D49" s="3" t="s">
        <v>23</v>
      </c>
      <c r="E49" s="15">
        <v>5</v>
      </c>
      <c r="F49" s="9">
        <v>111888</v>
      </c>
      <c r="G49" s="9">
        <f t="shared" si="0"/>
        <v>559440</v>
      </c>
    </row>
    <row r="50" spans="1:7" ht="22.5">
      <c r="A50" s="7">
        <v>40</v>
      </c>
      <c r="B50" s="3" t="s">
        <v>88</v>
      </c>
      <c r="C50" s="3" t="s">
        <v>88</v>
      </c>
      <c r="D50" s="3" t="s">
        <v>23</v>
      </c>
      <c r="E50" s="15">
        <v>1</v>
      </c>
      <c r="F50" s="9">
        <v>2879712</v>
      </c>
      <c r="G50" s="9">
        <f t="shared" si="0"/>
        <v>2879712</v>
      </c>
    </row>
    <row r="51" spans="1:7" ht="22.5">
      <c r="A51" s="7">
        <v>41</v>
      </c>
      <c r="B51" s="3" t="s">
        <v>89</v>
      </c>
      <c r="C51" s="3" t="s">
        <v>89</v>
      </c>
      <c r="D51" s="3" t="s">
        <v>23</v>
      </c>
      <c r="E51" s="15">
        <v>3</v>
      </c>
      <c r="F51" s="9">
        <v>132264</v>
      </c>
      <c r="G51" s="9">
        <f t="shared" si="0"/>
        <v>396792</v>
      </c>
    </row>
    <row r="52" spans="1:7">
      <c r="A52" s="7">
        <v>42</v>
      </c>
      <c r="B52" s="3" t="s">
        <v>90</v>
      </c>
      <c r="C52" s="3" t="s">
        <v>90</v>
      </c>
      <c r="D52" s="3" t="s">
        <v>23</v>
      </c>
      <c r="E52" s="15">
        <v>3</v>
      </c>
      <c r="F52" s="9">
        <v>85536</v>
      </c>
      <c r="G52" s="9">
        <f t="shared" si="0"/>
        <v>256608</v>
      </c>
    </row>
    <row r="53" spans="1:7" ht="22.5">
      <c r="A53" s="7">
        <v>43</v>
      </c>
      <c r="B53" s="3" t="s">
        <v>91</v>
      </c>
      <c r="C53" s="3" t="s">
        <v>91</v>
      </c>
      <c r="D53" s="3" t="s">
        <v>23</v>
      </c>
      <c r="E53" s="15">
        <v>8</v>
      </c>
      <c r="F53" s="9">
        <v>237600</v>
      </c>
      <c r="G53" s="9">
        <f t="shared" si="0"/>
        <v>1900800</v>
      </c>
    </row>
    <row r="54" spans="1:7" ht="22.5">
      <c r="A54" s="7">
        <v>44</v>
      </c>
      <c r="B54" s="3" t="s">
        <v>92</v>
      </c>
      <c r="C54" s="3" t="s">
        <v>92</v>
      </c>
      <c r="D54" s="3" t="s">
        <v>23</v>
      </c>
      <c r="E54" s="15">
        <v>1</v>
      </c>
      <c r="F54" s="9">
        <v>85536</v>
      </c>
      <c r="G54" s="9">
        <f t="shared" si="0"/>
        <v>85536</v>
      </c>
    </row>
    <row r="55" spans="1:7" ht="22.5">
      <c r="A55" s="7">
        <v>45</v>
      </c>
      <c r="B55" s="3" t="s">
        <v>93</v>
      </c>
      <c r="C55" s="3" t="s">
        <v>93</v>
      </c>
      <c r="D55" s="3" t="s">
        <v>23</v>
      </c>
      <c r="E55" s="15">
        <v>44</v>
      </c>
      <c r="F55" s="9">
        <v>118263</v>
      </c>
      <c r="G55" s="9">
        <f t="shared" si="0"/>
        <v>5203572</v>
      </c>
    </row>
    <row r="56" spans="1:7" ht="22.5">
      <c r="A56" s="7">
        <v>46</v>
      </c>
      <c r="B56" s="3" t="s">
        <v>94</v>
      </c>
      <c r="C56" s="3" t="s">
        <v>94</v>
      </c>
      <c r="D56" s="3" t="s">
        <v>23</v>
      </c>
      <c r="E56" s="15">
        <v>8</v>
      </c>
      <c r="F56" s="9">
        <v>47142</v>
      </c>
      <c r="G56" s="9">
        <f t="shared" si="0"/>
        <v>377136</v>
      </c>
    </row>
    <row r="57" spans="1:7" ht="22.5">
      <c r="A57" s="7">
        <v>47</v>
      </c>
      <c r="B57" s="3" t="s">
        <v>95</v>
      </c>
      <c r="C57" s="3" t="s">
        <v>95</v>
      </c>
      <c r="D57" s="3" t="s">
        <v>23</v>
      </c>
      <c r="E57" s="15">
        <v>10</v>
      </c>
      <c r="F57" s="9">
        <v>62075</v>
      </c>
      <c r="G57" s="9">
        <f t="shared" si="0"/>
        <v>620750</v>
      </c>
    </row>
    <row r="58" spans="1:7">
      <c r="A58" s="7">
        <v>48</v>
      </c>
      <c r="B58" s="3" t="s">
        <v>96</v>
      </c>
      <c r="C58" s="3" t="s">
        <v>96</v>
      </c>
      <c r="D58" s="3" t="s">
        <v>23</v>
      </c>
      <c r="E58" s="15">
        <v>15</v>
      </c>
      <c r="F58" s="9">
        <v>168027</v>
      </c>
      <c r="G58" s="9">
        <f t="shared" si="0"/>
        <v>2520405</v>
      </c>
    </row>
    <row r="59" spans="1:7" ht="22.5">
      <c r="A59" s="7">
        <v>49</v>
      </c>
      <c r="B59" s="3" t="s">
        <v>97</v>
      </c>
      <c r="C59" s="3" t="s">
        <v>97</v>
      </c>
      <c r="D59" s="3" t="s">
        <v>23</v>
      </c>
      <c r="E59" s="15">
        <v>100</v>
      </c>
      <c r="F59" s="9">
        <v>51744</v>
      </c>
      <c r="G59" s="9">
        <f t="shared" si="0"/>
        <v>5174400</v>
      </c>
    </row>
    <row r="60" spans="1:7">
      <c r="A60" s="7">
        <v>50</v>
      </c>
      <c r="B60" s="3" t="s">
        <v>98</v>
      </c>
      <c r="C60" s="3" t="s">
        <v>98</v>
      </c>
      <c r="D60" s="3" t="s">
        <v>23</v>
      </c>
      <c r="E60" s="15">
        <v>8</v>
      </c>
      <c r="F60" s="9">
        <v>19835</v>
      </c>
      <c r="G60" s="9">
        <f t="shared" si="0"/>
        <v>158680</v>
      </c>
    </row>
    <row r="61" spans="1:7" ht="22.5">
      <c r="A61" s="7">
        <v>51</v>
      </c>
      <c r="B61" s="3" t="s">
        <v>99</v>
      </c>
      <c r="C61" s="3" t="s">
        <v>99</v>
      </c>
      <c r="D61" s="3" t="s">
        <v>23</v>
      </c>
      <c r="E61" s="15">
        <v>30</v>
      </c>
      <c r="F61" s="9">
        <v>72811</v>
      </c>
      <c r="G61" s="9">
        <f t="shared" si="0"/>
        <v>2184330</v>
      </c>
    </row>
    <row r="62" spans="1:7">
      <c r="A62" s="7">
        <v>52</v>
      </c>
      <c r="B62" s="3" t="s">
        <v>100</v>
      </c>
      <c r="C62" s="3" t="s">
        <v>100</v>
      </c>
      <c r="D62" s="3" t="s">
        <v>23</v>
      </c>
      <c r="E62" s="15">
        <v>25</v>
      </c>
      <c r="F62" s="9">
        <v>18207</v>
      </c>
      <c r="G62" s="9">
        <f t="shared" si="0"/>
        <v>455175</v>
      </c>
    </row>
    <row r="63" spans="1:7">
      <c r="A63" s="7">
        <v>53</v>
      </c>
      <c r="B63" s="3" t="s">
        <v>101</v>
      </c>
      <c r="C63" s="3" t="s">
        <v>101</v>
      </c>
      <c r="D63" s="3" t="s">
        <v>26</v>
      </c>
      <c r="E63" s="15">
        <v>1</v>
      </c>
      <c r="F63" s="9">
        <v>35006</v>
      </c>
      <c r="G63" s="9">
        <f t="shared" si="0"/>
        <v>35006</v>
      </c>
    </row>
    <row r="64" spans="1:7">
      <c r="A64" s="7">
        <v>54</v>
      </c>
      <c r="B64" s="3" t="s">
        <v>102</v>
      </c>
      <c r="C64" s="3" t="s">
        <v>102</v>
      </c>
      <c r="D64" s="3" t="s">
        <v>103</v>
      </c>
      <c r="E64" s="15">
        <v>1</v>
      </c>
      <c r="F64" s="9">
        <v>54146</v>
      </c>
      <c r="G64" s="9">
        <f t="shared" si="0"/>
        <v>54146</v>
      </c>
    </row>
    <row r="65" spans="1:7" ht="22.5">
      <c r="A65" s="7">
        <v>55</v>
      </c>
      <c r="B65" s="3" t="s">
        <v>104</v>
      </c>
      <c r="C65" s="3" t="s">
        <v>104</v>
      </c>
      <c r="D65" s="3" t="s">
        <v>23</v>
      </c>
      <c r="E65" s="15">
        <v>140</v>
      </c>
      <c r="F65" s="9">
        <v>36590</v>
      </c>
      <c r="G65" s="9">
        <f t="shared" si="0"/>
        <v>5122600</v>
      </c>
    </row>
    <row r="66" spans="1:7" ht="22.5">
      <c r="A66" s="7">
        <v>56</v>
      </c>
      <c r="B66" s="3" t="s">
        <v>105</v>
      </c>
      <c r="C66" s="3" t="s">
        <v>105</v>
      </c>
      <c r="D66" s="3" t="s">
        <v>23</v>
      </c>
      <c r="E66" s="15">
        <v>20</v>
      </c>
      <c r="F66" s="9">
        <v>119513</v>
      </c>
      <c r="G66" s="9">
        <f t="shared" si="0"/>
        <v>2390260</v>
      </c>
    </row>
    <row r="67" spans="1:7" ht="33.75">
      <c r="A67" s="7">
        <v>57</v>
      </c>
      <c r="B67" s="3" t="s">
        <v>106</v>
      </c>
      <c r="C67" s="3" t="s">
        <v>106</v>
      </c>
      <c r="D67" s="3" t="s">
        <v>23</v>
      </c>
      <c r="E67" s="15">
        <v>24</v>
      </c>
      <c r="F67" s="9">
        <v>51260</v>
      </c>
      <c r="G67" s="9">
        <f t="shared" si="0"/>
        <v>1230240</v>
      </c>
    </row>
    <row r="68" spans="1:7" ht="22.5">
      <c r="A68" s="7">
        <v>58</v>
      </c>
      <c r="B68" s="3" t="s">
        <v>107</v>
      </c>
      <c r="C68" s="3" t="s">
        <v>107</v>
      </c>
      <c r="D68" s="3" t="s">
        <v>23</v>
      </c>
      <c r="E68" s="15">
        <v>20</v>
      </c>
      <c r="F68" s="9">
        <v>44977</v>
      </c>
      <c r="G68" s="9">
        <f t="shared" si="0"/>
        <v>899540</v>
      </c>
    </row>
    <row r="69" spans="1:7" ht="22.5">
      <c r="A69" s="7">
        <v>59</v>
      </c>
      <c r="B69" s="3" t="s">
        <v>108</v>
      </c>
      <c r="C69" s="3" t="s">
        <v>108</v>
      </c>
      <c r="D69" s="3" t="s">
        <v>23</v>
      </c>
      <c r="E69" s="15">
        <v>12</v>
      </c>
      <c r="F69" s="9">
        <v>216700</v>
      </c>
      <c r="G69" s="9">
        <f t="shared" si="0"/>
        <v>2600400</v>
      </c>
    </row>
    <row r="70" spans="1:7" ht="33.75">
      <c r="A70" s="7">
        <v>60</v>
      </c>
      <c r="B70" s="3" t="s">
        <v>109</v>
      </c>
      <c r="C70" s="3" t="s">
        <v>109</v>
      </c>
      <c r="D70" s="3" t="s">
        <v>23</v>
      </c>
      <c r="E70" s="15">
        <v>2</v>
      </c>
      <c r="F70" s="9">
        <v>91318</v>
      </c>
      <c r="G70" s="9">
        <f t="shared" si="0"/>
        <v>182636</v>
      </c>
    </row>
    <row r="71" spans="1:7" ht="22.5">
      <c r="A71" s="7">
        <v>61</v>
      </c>
      <c r="B71" s="3" t="s">
        <v>110</v>
      </c>
      <c r="C71" s="3" t="s">
        <v>110</v>
      </c>
      <c r="D71" s="3" t="s">
        <v>23</v>
      </c>
      <c r="E71" s="15">
        <v>1</v>
      </c>
      <c r="F71" s="9">
        <v>65226</v>
      </c>
      <c r="G71" s="9">
        <f t="shared" si="0"/>
        <v>65226</v>
      </c>
    </row>
    <row r="72" spans="1:7" ht="22.5">
      <c r="A72" s="7">
        <v>62</v>
      </c>
      <c r="B72" s="3" t="s">
        <v>111</v>
      </c>
      <c r="C72" s="3" t="s">
        <v>112</v>
      </c>
      <c r="D72" s="3" t="s">
        <v>23</v>
      </c>
      <c r="E72" s="15">
        <v>2</v>
      </c>
      <c r="F72" s="9">
        <v>46090</v>
      </c>
      <c r="G72" s="9">
        <f t="shared" si="0"/>
        <v>92180</v>
      </c>
    </row>
    <row r="73" spans="1:7" ht="22.5">
      <c r="A73" s="7">
        <v>63</v>
      </c>
      <c r="B73" s="3" t="s">
        <v>113</v>
      </c>
      <c r="C73" s="3" t="s">
        <v>114</v>
      </c>
      <c r="D73" s="3" t="s">
        <v>103</v>
      </c>
      <c r="E73" s="15">
        <v>20</v>
      </c>
      <c r="F73" s="9">
        <v>209995</v>
      </c>
      <c r="G73" s="9">
        <f t="shared" si="0"/>
        <v>4199900</v>
      </c>
    </row>
    <row r="74" spans="1:7" ht="22.5">
      <c r="A74" s="7">
        <v>64</v>
      </c>
      <c r="B74" s="3" t="s">
        <v>115</v>
      </c>
      <c r="C74" s="3" t="s">
        <v>116</v>
      </c>
      <c r="D74" s="3" t="s">
        <v>23</v>
      </c>
      <c r="E74" s="15">
        <v>4</v>
      </c>
      <c r="F74" s="9">
        <v>14195</v>
      </c>
      <c r="G74" s="9">
        <f t="shared" si="0"/>
        <v>56780</v>
      </c>
    </row>
    <row r="75" spans="1:7" ht="22.5">
      <c r="A75" s="7">
        <v>65</v>
      </c>
      <c r="B75" s="3" t="s">
        <v>117</v>
      </c>
      <c r="C75" s="3" t="s">
        <v>118</v>
      </c>
      <c r="D75" s="3" t="s">
        <v>23</v>
      </c>
      <c r="E75" s="15">
        <v>6</v>
      </c>
      <c r="F75" s="9">
        <v>17555</v>
      </c>
      <c r="G75" s="9">
        <f t="shared" si="0"/>
        <v>105330</v>
      </c>
    </row>
    <row r="76" spans="1:7" ht="22.5">
      <c r="A76" s="7">
        <v>66</v>
      </c>
      <c r="B76" s="3" t="s">
        <v>119</v>
      </c>
      <c r="C76" s="3" t="s">
        <v>120</v>
      </c>
      <c r="D76" s="3" t="s">
        <v>23</v>
      </c>
      <c r="E76" s="15">
        <v>20</v>
      </c>
      <c r="F76" s="9">
        <v>23575</v>
      </c>
      <c r="G76" s="9">
        <f t="shared" si="0"/>
        <v>471500</v>
      </c>
    </row>
    <row r="77" spans="1:7" ht="22.5">
      <c r="A77" s="7">
        <v>67</v>
      </c>
      <c r="B77" s="3" t="s">
        <v>121</v>
      </c>
      <c r="C77" s="3" t="s">
        <v>122</v>
      </c>
      <c r="D77" s="3" t="s">
        <v>23</v>
      </c>
      <c r="E77" s="15">
        <v>10</v>
      </c>
      <c r="F77" s="9">
        <v>23575</v>
      </c>
      <c r="G77" s="9">
        <f t="shared" si="0"/>
        <v>235750</v>
      </c>
    </row>
    <row r="78" spans="1:7" ht="22.5">
      <c r="A78" s="7">
        <v>68</v>
      </c>
      <c r="B78" s="3" t="s">
        <v>123</v>
      </c>
      <c r="C78" s="3" t="s">
        <v>124</v>
      </c>
      <c r="D78" s="3" t="s">
        <v>23</v>
      </c>
      <c r="E78" s="15">
        <v>10</v>
      </c>
      <c r="F78" s="9">
        <v>23575</v>
      </c>
      <c r="G78" s="9">
        <f t="shared" si="0"/>
        <v>235750</v>
      </c>
    </row>
    <row r="79" spans="1:7" ht="56.25">
      <c r="A79" s="7">
        <v>69</v>
      </c>
      <c r="B79" s="3" t="s">
        <v>125</v>
      </c>
      <c r="C79" s="3" t="s">
        <v>125</v>
      </c>
      <c r="D79" s="3" t="s">
        <v>23</v>
      </c>
      <c r="E79" s="15">
        <v>1</v>
      </c>
      <c r="F79" s="9">
        <v>10880</v>
      </c>
      <c r="G79" s="9">
        <f t="shared" si="0"/>
        <v>10880</v>
      </c>
    </row>
    <row r="80" spans="1:7" ht="56.25">
      <c r="A80" s="7">
        <v>70</v>
      </c>
      <c r="B80" s="3" t="s">
        <v>126</v>
      </c>
      <c r="C80" s="3" t="s">
        <v>126</v>
      </c>
      <c r="D80" s="3" t="s">
        <v>23</v>
      </c>
      <c r="E80" s="15">
        <v>1</v>
      </c>
      <c r="F80" s="9">
        <v>10880</v>
      </c>
      <c r="G80" s="9">
        <f t="shared" si="0"/>
        <v>10880</v>
      </c>
    </row>
    <row r="81" spans="1:7" ht="56.25">
      <c r="A81" s="7">
        <v>71</v>
      </c>
      <c r="B81" s="3" t="s">
        <v>127</v>
      </c>
      <c r="C81" s="3" t="s">
        <v>127</v>
      </c>
      <c r="D81" s="3" t="s">
        <v>23</v>
      </c>
      <c r="E81" s="15">
        <v>1</v>
      </c>
      <c r="F81" s="9">
        <v>10880</v>
      </c>
      <c r="G81" s="9">
        <f t="shared" si="0"/>
        <v>10880</v>
      </c>
    </row>
    <row r="82" spans="1:7" ht="56.25">
      <c r="A82" s="7">
        <v>72</v>
      </c>
      <c r="B82" s="3" t="s">
        <v>128</v>
      </c>
      <c r="C82" s="3" t="s">
        <v>128</v>
      </c>
      <c r="D82" s="3" t="s">
        <v>23</v>
      </c>
      <c r="E82" s="15">
        <v>1</v>
      </c>
      <c r="F82" s="9">
        <v>10880</v>
      </c>
      <c r="G82" s="9">
        <f t="shared" si="0"/>
        <v>10880</v>
      </c>
    </row>
    <row r="83" spans="1:7" ht="45">
      <c r="A83" s="7">
        <v>73</v>
      </c>
      <c r="B83" s="3" t="s">
        <v>129</v>
      </c>
      <c r="C83" s="3" t="s">
        <v>129</v>
      </c>
      <c r="D83" s="3" t="s">
        <v>23</v>
      </c>
      <c r="E83" s="15">
        <v>1</v>
      </c>
      <c r="F83" s="9">
        <v>32640</v>
      </c>
      <c r="G83" s="9">
        <f t="shared" si="0"/>
        <v>32640</v>
      </c>
    </row>
    <row r="84" spans="1:7" ht="45">
      <c r="A84" s="7">
        <v>74</v>
      </c>
      <c r="B84" s="3" t="s">
        <v>130</v>
      </c>
      <c r="C84" s="3" t="s">
        <v>130</v>
      </c>
      <c r="D84" s="3" t="s">
        <v>23</v>
      </c>
      <c r="E84" s="15">
        <v>1</v>
      </c>
      <c r="F84" s="9">
        <v>32640</v>
      </c>
      <c r="G84" s="9">
        <f t="shared" si="0"/>
        <v>32640</v>
      </c>
    </row>
    <row r="85" spans="1:7" ht="45">
      <c r="A85" s="7">
        <v>75</v>
      </c>
      <c r="B85" s="3" t="s">
        <v>131</v>
      </c>
      <c r="C85" s="3" t="s">
        <v>131</v>
      </c>
      <c r="D85" s="3" t="s">
        <v>23</v>
      </c>
      <c r="E85" s="15">
        <v>1</v>
      </c>
      <c r="F85" s="9">
        <v>32640</v>
      </c>
      <c r="G85" s="9">
        <f t="shared" si="0"/>
        <v>32640</v>
      </c>
    </row>
    <row r="86" spans="1:7" ht="33.75">
      <c r="A86" s="7">
        <v>76</v>
      </c>
      <c r="B86" s="3" t="s">
        <v>132</v>
      </c>
      <c r="C86" s="3" t="s">
        <v>132</v>
      </c>
      <c r="D86" s="3" t="s">
        <v>23</v>
      </c>
      <c r="E86" s="15">
        <v>1</v>
      </c>
      <c r="F86" s="9">
        <v>16320</v>
      </c>
      <c r="G86" s="9">
        <f t="shared" si="0"/>
        <v>16320</v>
      </c>
    </row>
    <row r="87" spans="1:7" ht="45">
      <c r="A87" s="7">
        <v>77</v>
      </c>
      <c r="B87" s="3" t="s">
        <v>133</v>
      </c>
      <c r="C87" s="3" t="s">
        <v>133</v>
      </c>
      <c r="D87" s="3" t="s">
        <v>23</v>
      </c>
      <c r="E87" s="15">
        <v>1</v>
      </c>
      <c r="F87" s="9">
        <v>16320</v>
      </c>
      <c r="G87" s="9">
        <f t="shared" si="0"/>
        <v>16320</v>
      </c>
    </row>
    <row r="88" spans="1:7" ht="33.75">
      <c r="A88" s="7">
        <v>78</v>
      </c>
      <c r="B88" s="3" t="s">
        <v>134</v>
      </c>
      <c r="C88" s="3" t="s">
        <v>134</v>
      </c>
      <c r="D88" s="3" t="s">
        <v>23</v>
      </c>
      <c r="E88" s="15">
        <v>1</v>
      </c>
      <c r="F88" s="9">
        <v>16320</v>
      </c>
      <c r="G88" s="9">
        <f t="shared" si="0"/>
        <v>16320</v>
      </c>
    </row>
    <row r="89" spans="1:7" ht="56.25">
      <c r="A89" s="7">
        <v>79</v>
      </c>
      <c r="B89" s="3" t="s">
        <v>135</v>
      </c>
      <c r="C89" s="3" t="s">
        <v>135</v>
      </c>
      <c r="D89" s="3" t="s">
        <v>23</v>
      </c>
      <c r="E89" s="15">
        <v>3</v>
      </c>
      <c r="F89" s="9">
        <v>4985</v>
      </c>
      <c r="G89" s="9">
        <f t="shared" si="0"/>
        <v>14955</v>
      </c>
    </row>
    <row r="90" spans="1:7" ht="33.75">
      <c r="A90" s="7">
        <v>80</v>
      </c>
      <c r="B90" s="3" t="s">
        <v>136</v>
      </c>
      <c r="C90" s="3" t="s">
        <v>137</v>
      </c>
      <c r="D90" s="3" t="s">
        <v>23</v>
      </c>
      <c r="E90" s="15">
        <v>25</v>
      </c>
      <c r="F90" s="9">
        <v>4785</v>
      </c>
      <c r="G90" s="9">
        <f t="shared" si="0"/>
        <v>119625</v>
      </c>
    </row>
    <row r="91" spans="1:7" ht="33.75">
      <c r="A91" s="7">
        <v>81</v>
      </c>
      <c r="B91" s="3" t="s">
        <v>138</v>
      </c>
      <c r="C91" s="3" t="s">
        <v>138</v>
      </c>
      <c r="D91" s="3" t="s">
        <v>23</v>
      </c>
      <c r="E91" s="15">
        <v>25</v>
      </c>
      <c r="F91" s="9">
        <v>4785</v>
      </c>
      <c r="G91" s="9">
        <f t="shared" si="0"/>
        <v>119625</v>
      </c>
    </row>
    <row r="92" spans="1:7">
      <c r="A92" s="7">
        <v>82</v>
      </c>
      <c r="B92" s="3" t="s">
        <v>139</v>
      </c>
      <c r="C92" s="3" t="s">
        <v>140</v>
      </c>
      <c r="D92" s="3" t="s">
        <v>23</v>
      </c>
      <c r="E92" s="15">
        <v>60</v>
      </c>
      <c r="F92" s="9">
        <v>27280</v>
      </c>
      <c r="G92" s="9">
        <f t="shared" si="0"/>
        <v>1636800</v>
      </c>
    </row>
    <row r="93" spans="1:7">
      <c r="A93" s="7">
        <v>83</v>
      </c>
      <c r="B93" s="3" t="s">
        <v>141</v>
      </c>
      <c r="C93" s="3" t="s">
        <v>142</v>
      </c>
      <c r="D93" s="3" t="s">
        <v>23</v>
      </c>
      <c r="E93" s="15">
        <v>58</v>
      </c>
      <c r="F93" s="9">
        <v>55317</v>
      </c>
      <c r="G93" s="9">
        <f t="shared" si="0"/>
        <v>3208386</v>
      </c>
    </row>
    <row r="94" spans="1:7">
      <c r="A94" s="7">
        <v>84</v>
      </c>
      <c r="B94" s="3" t="s">
        <v>143</v>
      </c>
      <c r="C94" s="3" t="s">
        <v>144</v>
      </c>
      <c r="D94" s="3" t="s">
        <v>23</v>
      </c>
      <c r="E94" s="15">
        <v>80</v>
      </c>
      <c r="F94" s="9">
        <v>33862</v>
      </c>
      <c r="G94" s="9">
        <f t="shared" si="0"/>
        <v>2708960</v>
      </c>
    </row>
    <row r="95" spans="1:7">
      <c r="A95" s="7">
        <v>85</v>
      </c>
      <c r="B95" s="3" t="s">
        <v>145</v>
      </c>
      <c r="C95" s="3" t="s">
        <v>146</v>
      </c>
      <c r="D95" s="3" t="s">
        <v>23</v>
      </c>
      <c r="E95" s="15">
        <v>12</v>
      </c>
      <c r="F95" s="9">
        <v>92708</v>
      </c>
      <c r="G95" s="9">
        <f t="shared" si="0"/>
        <v>1112496</v>
      </c>
    </row>
    <row r="96" spans="1:7">
      <c r="A96" s="7">
        <v>86</v>
      </c>
      <c r="B96" s="3" t="s">
        <v>147</v>
      </c>
      <c r="C96" s="3" t="s">
        <v>147</v>
      </c>
      <c r="D96" s="3" t="s">
        <v>23</v>
      </c>
      <c r="E96" s="15">
        <v>2</v>
      </c>
      <c r="F96" s="9">
        <v>144936</v>
      </c>
      <c r="G96" s="9">
        <f t="shared" si="0"/>
        <v>289872</v>
      </c>
    </row>
    <row r="97" spans="1:7">
      <c r="A97" s="7">
        <v>87</v>
      </c>
      <c r="B97" s="3" t="s">
        <v>148</v>
      </c>
      <c r="C97" s="3" t="s">
        <v>149</v>
      </c>
      <c r="D97" s="3" t="s">
        <v>150</v>
      </c>
      <c r="E97" s="15">
        <v>10000</v>
      </c>
      <c r="F97" s="9">
        <v>79.900000000000006</v>
      </c>
      <c r="G97" s="9">
        <f t="shared" si="0"/>
        <v>799000</v>
      </c>
    </row>
    <row r="98" spans="1:7">
      <c r="A98" s="7">
        <v>88</v>
      </c>
      <c r="B98" s="3" t="s">
        <v>151</v>
      </c>
      <c r="C98" s="3" t="s">
        <v>151</v>
      </c>
      <c r="D98" s="3" t="s">
        <v>21</v>
      </c>
      <c r="E98" s="15">
        <v>300</v>
      </c>
      <c r="F98" s="9">
        <v>831.8</v>
      </c>
      <c r="G98" s="9">
        <f t="shared" si="0"/>
        <v>249540</v>
      </c>
    </row>
    <row r="99" spans="1:7">
      <c r="A99" s="7">
        <v>89</v>
      </c>
      <c r="B99" s="3" t="s">
        <v>152</v>
      </c>
      <c r="C99" s="3" t="s">
        <v>152</v>
      </c>
      <c r="D99" s="3" t="s">
        <v>21</v>
      </c>
      <c r="E99" s="15">
        <v>3000</v>
      </c>
      <c r="F99" s="9">
        <v>35</v>
      </c>
      <c r="G99" s="9">
        <f t="shared" si="0"/>
        <v>105000</v>
      </c>
    </row>
    <row r="100" spans="1:7">
      <c r="A100" s="7">
        <v>90</v>
      </c>
      <c r="B100" s="3" t="s">
        <v>153</v>
      </c>
      <c r="C100" s="3" t="s">
        <v>154</v>
      </c>
      <c r="D100" s="3" t="s">
        <v>27</v>
      </c>
      <c r="E100" s="15">
        <v>350</v>
      </c>
      <c r="F100" s="9">
        <v>786.82</v>
      </c>
      <c r="G100" s="9">
        <f t="shared" si="0"/>
        <v>275387</v>
      </c>
    </row>
    <row r="101" spans="1:7" ht="22.5">
      <c r="A101" s="7">
        <v>91</v>
      </c>
      <c r="B101" s="3" t="s">
        <v>155</v>
      </c>
      <c r="C101" s="3" t="s">
        <v>156</v>
      </c>
      <c r="D101" s="3" t="s">
        <v>27</v>
      </c>
      <c r="E101" s="15">
        <v>1050</v>
      </c>
      <c r="F101" s="9">
        <v>66.930000000000007</v>
      </c>
      <c r="G101" s="9">
        <f t="shared" si="0"/>
        <v>70276.5</v>
      </c>
    </row>
    <row r="102" spans="1:7">
      <c r="A102" s="7">
        <v>92</v>
      </c>
      <c r="B102" s="3" t="s">
        <v>157</v>
      </c>
      <c r="C102" s="3" t="s">
        <v>158</v>
      </c>
      <c r="D102" s="3" t="s">
        <v>27</v>
      </c>
      <c r="E102" s="15">
        <v>1050</v>
      </c>
      <c r="F102" s="9">
        <v>437.44</v>
      </c>
      <c r="G102" s="9">
        <f t="shared" si="0"/>
        <v>459312</v>
      </c>
    </row>
    <row r="103" spans="1:7">
      <c r="A103" s="7">
        <v>93</v>
      </c>
      <c r="B103" s="3" t="s">
        <v>159</v>
      </c>
      <c r="C103" s="3" t="s">
        <v>160</v>
      </c>
      <c r="D103" s="3" t="s">
        <v>27</v>
      </c>
      <c r="E103" s="15">
        <v>3500</v>
      </c>
      <c r="F103" s="9">
        <v>14.34</v>
      </c>
      <c r="G103" s="9">
        <f t="shared" si="0"/>
        <v>50190</v>
      </c>
    </row>
    <row r="104" spans="1:7">
      <c r="A104" s="7">
        <v>94</v>
      </c>
      <c r="B104" s="3" t="s">
        <v>161</v>
      </c>
      <c r="C104" s="3" t="s">
        <v>162</v>
      </c>
      <c r="D104" s="3" t="s">
        <v>26</v>
      </c>
      <c r="E104" s="15">
        <v>35</v>
      </c>
      <c r="F104" s="9">
        <v>129.97999999999999</v>
      </c>
      <c r="G104" s="9">
        <f t="shared" si="0"/>
        <v>4549.2999999999993</v>
      </c>
    </row>
    <row r="105" spans="1:7">
      <c r="A105" s="7">
        <v>95</v>
      </c>
      <c r="B105" s="3" t="s">
        <v>163</v>
      </c>
      <c r="C105" s="3" t="s">
        <v>164</v>
      </c>
      <c r="D105" s="3" t="s">
        <v>27</v>
      </c>
      <c r="E105" s="15">
        <v>350</v>
      </c>
      <c r="F105" s="9">
        <v>20.22</v>
      </c>
      <c r="G105" s="9">
        <f t="shared" si="0"/>
        <v>7077</v>
      </c>
    </row>
    <row r="106" spans="1:7">
      <c r="A106" s="7">
        <v>96</v>
      </c>
      <c r="B106" s="3" t="s">
        <v>165</v>
      </c>
      <c r="C106" s="3" t="s">
        <v>166</v>
      </c>
      <c r="D106" s="3" t="s">
        <v>27</v>
      </c>
      <c r="E106" s="15">
        <v>700</v>
      </c>
      <c r="F106" s="9">
        <v>34.5</v>
      </c>
      <c r="G106" s="9">
        <f t="shared" si="0"/>
        <v>24150</v>
      </c>
    </row>
    <row r="107" spans="1:7">
      <c r="A107" s="7">
        <v>97</v>
      </c>
      <c r="B107" s="3" t="s">
        <v>167</v>
      </c>
      <c r="C107" s="3" t="s">
        <v>168</v>
      </c>
      <c r="D107" s="3" t="s">
        <v>21</v>
      </c>
      <c r="E107" s="15">
        <v>35</v>
      </c>
      <c r="F107" s="9">
        <v>252.5</v>
      </c>
      <c r="G107" s="9">
        <f t="shared" si="0"/>
        <v>8837.5</v>
      </c>
    </row>
    <row r="108" spans="1:7">
      <c r="A108" s="7">
        <v>98</v>
      </c>
      <c r="B108" s="3" t="s">
        <v>169</v>
      </c>
      <c r="C108" s="3" t="s">
        <v>170</v>
      </c>
      <c r="D108" s="3" t="s">
        <v>23</v>
      </c>
      <c r="E108" s="15">
        <v>3</v>
      </c>
      <c r="F108" s="9">
        <v>2000</v>
      </c>
      <c r="G108" s="9">
        <f t="shared" si="0"/>
        <v>6000</v>
      </c>
    </row>
    <row r="109" spans="1:7">
      <c r="A109" s="7">
        <v>99</v>
      </c>
      <c r="B109" s="3" t="s">
        <v>171</v>
      </c>
      <c r="C109" s="3" t="s">
        <v>172</v>
      </c>
      <c r="D109" s="3" t="s">
        <v>27</v>
      </c>
      <c r="E109" s="15">
        <v>600</v>
      </c>
      <c r="F109" s="9">
        <v>255</v>
      </c>
      <c r="G109" s="9">
        <f t="shared" si="0"/>
        <v>153000</v>
      </c>
    </row>
    <row r="110" spans="1:7">
      <c r="A110" s="11"/>
      <c r="B110" s="12"/>
      <c r="C110" s="12"/>
      <c r="D110" s="12"/>
      <c r="E110" s="12"/>
      <c r="F110" s="13"/>
      <c r="G110" s="13"/>
    </row>
    <row r="111" spans="1:7">
      <c r="A111" s="74" t="s">
        <v>7</v>
      </c>
      <c r="B111" s="74"/>
      <c r="C111" s="74"/>
      <c r="D111" s="74"/>
      <c r="E111" s="74"/>
      <c r="F111" s="74"/>
      <c r="G111" s="74"/>
    </row>
    <row r="113" spans="1:7" ht="38.25">
      <c r="A113" s="6" t="s">
        <v>8</v>
      </c>
      <c r="B113" s="4" t="s">
        <v>9</v>
      </c>
      <c r="C113" s="4" t="s">
        <v>10</v>
      </c>
      <c r="D113" s="75" t="s">
        <v>19</v>
      </c>
      <c r="E113" s="75"/>
      <c r="F113" s="66" t="s">
        <v>11</v>
      </c>
      <c r="G113" s="66"/>
    </row>
    <row r="114" spans="1:7">
      <c r="A114" s="10">
        <v>1</v>
      </c>
      <c r="B114" s="43" t="s">
        <v>173</v>
      </c>
      <c r="C114" s="42" t="s">
        <v>175</v>
      </c>
      <c r="D114" s="76" t="s">
        <v>174</v>
      </c>
      <c r="E114" s="77"/>
      <c r="F114" s="66"/>
      <c r="G114" s="66"/>
    </row>
    <row r="115" spans="1:7" ht="19.5" customHeight="1">
      <c r="A115" s="14">
        <v>2</v>
      </c>
      <c r="B115" s="42" t="s">
        <v>177</v>
      </c>
      <c r="C115" s="42" t="s">
        <v>178</v>
      </c>
      <c r="D115" s="76" t="s">
        <v>179</v>
      </c>
      <c r="E115" s="77"/>
      <c r="F115" s="78"/>
      <c r="G115" s="78"/>
    </row>
    <row r="116" spans="1:7" ht="32.25" customHeight="1">
      <c r="A116" s="27">
        <v>3</v>
      </c>
      <c r="B116" s="42" t="s">
        <v>182</v>
      </c>
      <c r="C116" s="42" t="s">
        <v>183</v>
      </c>
      <c r="D116" s="76" t="s">
        <v>184</v>
      </c>
      <c r="E116" s="77"/>
      <c r="F116" s="61"/>
      <c r="G116" s="62"/>
    </row>
    <row r="117" spans="1:7" ht="32.25" customHeight="1">
      <c r="A117" s="26">
        <v>4</v>
      </c>
      <c r="B117" s="42" t="s">
        <v>187</v>
      </c>
      <c r="C117" s="42" t="s">
        <v>188</v>
      </c>
      <c r="D117" s="59" t="s">
        <v>189</v>
      </c>
      <c r="E117" s="60"/>
      <c r="F117" s="61"/>
      <c r="G117" s="62"/>
    </row>
    <row r="118" spans="1:7" ht="32.25" customHeight="1">
      <c r="A118" s="27">
        <v>5</v>
      </c>
      <c r="B118" s="42" t="s">
        <v>194</v>
      </c>
      <c r="C118" s="42" t="s">
        <v>195</v>
      </c>
      <c r="D118" s="59" t="s">
        <v>202</v>
      </c>
      <c r="E118" s="60"/>
      <c r="F118" s="61"/>
      <c r="G118" s="62"/>
    </row>
    <row r="119" spans="1:7" ht="49.5" customHeight="1">
      <c r="A119" s="27">
        <v>6</v>
      </c>
      <c r="B119" s="42" t="s">
        <v>197</v>
      </c>
      <c r="C119" s="42" t="s">
        <v>198</v>
      </c>
      <c r="D119" s="58" t="s">
        <v>203</v>
      </c>
      <c r="E119" s="58"/>
      <c r="F119" s="61"/>
      <c r="G119" s="62"/>
    </row>
    <row r="120" spans="1:7" ht="37.5" customHeight="1">
      <c r="A120" s="26">
        <v>7</v>
      </c>
      <c r="B120" s="42" t="s">
        <v>29</v>
      </c>
      <c r="C120" s="42" t="s">
        <v>201</v>
      </c>
      <c r="D120" s="59" t="s">
        <v>204</v>
      </c>
      <c r="E120" s="60"/>
      <c r="F120" s="61"/>
      <c r="G120" s="62"/>
    </row>
    <row r="121" spans="1:7" ht="38.25" customHeight="1">
      <c r="A121" s="27">
        <v>8</v>
      </c>
      <c r="B121" s="42" t="s">
        <v>30</v>
      </c>
      <c r="C121" s="42" t="s">
        <v>210</v>
      </c>
      <c r="D121" s="58" t="s">
        <v>211</v>
      </c>
      <c r="E121" s="58"/>
      <c r="F121" s="78"/>
      <c r="G121" s="78"/>
    </row>
    <row r="122" spans="1:7" ht="38.25" customHeight="1">
      <c r="A122" s="27">
        <v>9</v>
      </c>
      <c r="B122" s="42" t="s">
        <v>217</v>
      </c>
      <c r="C122" s="42" t="s">
        <v>218</v>
      </c>
      <c r="D122" s="58" t="s">
        <v>219</v>
      </c>
      <c r="E122" s="58"/>
      <c r="F122" s="78"/>
      <c r="G122" s="78"/>
    </row>
    <row r="123" spans="1:7" ht="38.25" customHeight="1">
      <c r="A123" s="41">
        <v>10</v>
      </c>
      <c r="B123" s="42" t="s">
        <v>222</v>
      </c>
      <c r="C123" s="42" t="s">
        <v>223</v>
      </c>
      <c r="D123" s="58" t="s">
        <v>224</v>
      </c>
      <c r="E123" s="58"/>
      <c r="F123" s="78"/>
      <c r="G123" s="78"/>
    </row>
    <row r="124" spans="1:7" ht="38.25" customHeight="1">
      <c r="A124" s="41">
        <v>11</v>
      </c>
      <c r="B124" s="42" t="s">
        <v>234</v>
      </c>
      <c r="C124" s="42" t="s">
        <v>233</v>
      </c>
      <c r="D124" s="58" t="s">
        <v>237</v>
      </c>
      <c r="E124" s="58"/>
      <c r="F124" s="61"/>
      <c r="G124" s="62"/>
    </row>
    <row r="125" spans="1:7" ht="38.25" customHeight="1">
      <c r="A125" s="41">
        <v>12</v>
      </c>
      <c r="B125" s="42" t="s">
        <v>235</v>
      </c>
      <c r="C125" s="42" t="s">
        <v>236</v>
      </c>
      <c r="D125" s="59" t="s">
        <v>238</v>
      </c>
      <c r="E125" s="60"/>
      <c r="F125" s="61"/>
      <c r="G125" s="62"/>
    </row>
    <row r="127" spans="1:7">
      <c r="A127" s="63" t="s">
        <v>12</v>
      </c>
      <c r="B127" s="63"/>
      <c r="C127" s="63"/>
      <c r="D127" s="63"/>
      <c r="E127" s="63"/>
      <c r="F127" s="63"/>
      <c r="G127" s="63"/>
    </row>
    <row r="128" spans="1:7">
      <c r="A128" s="63"/>
      <c r="B128" s="63"/>
      <c r="C128" s="63"/>
      <c r="D128" s="63"/>
      <c r="E128" s="63"/>
      <c r="F128" s="63"/>
      <c r="G128" s="63"/>
    </row>
    <row r="129" spans="1:7">
      <c r="A129" s="63"/>
      <c r="B129" s="63"/>
      <c r="C129" s="63"/>
      <c r="D129" s="63"/>
      <c r="E129" s="63"/>
      <c r="F129" s="63"/>
      <c r="G129" s="63"/>
    </row>
    <row r="131" spans="1:7" ht="46.5" customHeight="1">
      <c r="A131" s="21" t="s">
        <v>0</v>
      </c>
      <c r="B131" s="21" t="s">
        <v>13</v>
      </c>
      <c r="C131" s="21" t="s">
        <v>14</v>
      </c>
      <c r="D131" s="23" t="s">
        <v>15</v>
      </c>
      <c r="E131" s="25" t="s">
        <v>25</v>
      </c>
      <c r="F131" s="75" t="s">
        <v>31</v>
      </c>
      <c r="G131" s="75"/>
    </row>
    <row r="132" spans="1:7" ht="62.25" customHeight="1">
      <c r="A132" s="22">
        <v>1</v>
      </c>
      <c r="B132" s="42" t="s">
        <v>32</v>
      </c>
      <c r="C132" s="24" t="s">
        <v>33</v>
      </c>
      <c r="D132" s="41" t="s">
        <v>33</v>
      </c>
      <c r="E132" s="41" t="s">
        <v>33</v>
      </c>
      <c r="F132" s="50"/>
      <c r="G132" s="51"/>
    </row>
    <row r="133" spans="1:7" ht="43.5" customHeight="1">
      <c r="A133" s="25">
        <v>2</v>
      </c>
      <c r="B133" s="42" t="s">
        <v>32</v>
      </c>
      <c r="C133" s="24" t="s">
        <v>33</v>
      </c>
      <c r="D133" s="41" t="s">
        <v>33</v>
      </c>
      <c r="E133" s="41" t="s">
        <v>33</v>
      </c>
      <c r="F133" s="50"/>
      <c r="G133" s="51"/>
    </row>
    <row r="134" spans="1:7" ht="43.5" customHeight="1">
      <c r="A134" s="25">
        <v>3</v>
      </c>
      <c r="B134" s="42" t="s">
        <v>32</v>
      </c>
      <c r="C134" s="24" t="s">
        <v>33</v>
      </c>
      <c r="D134" s="41" t="s">
        <v>33</v>
      </c>
      <c r="E134" s="41" t="s">
        <v>33</v>
      </c>
      <c r="F134" s="50"/>
      <c r="G134" s="51"/>
    </row>
    <row r="135" spans="1:7">
      <c r="A135" s="40">
        <v>4</v>
      </c>
      <c r="B135" s="42" t="s">
        <v>32</v>
      </c>
      <c r="C135" s="24" t="s">
        <v>33</v>
      </c>
      <c r="D135" s="41" t="s">
        <v>33</v>
      </c>
      <c r="E135" s="41" t="s">
        <v>33</v>
      </c>
      <c r="F135" s="50"/>
      <c r="G135" s="51"/>
    </row>
    <row r="136" spans="1:7" ht="38.25">
      <c r="A136" s="40">
        <v>5</v>
      </c>
      <c r="B136" s="42" t="s">
        <v>177</v>
      </c>
      <c r="C136" s="24">
        <v>1000000</v>
      </c>
      <c r="D136" s="36" t="s">
        <v>22</v>
      </c>
      <c r="E136" s="37" t="s">
        <v>180</v>
      </c>
      <c r="F136" s="52" t="s">
        <v>177</v>
      </c>
      <c r="G136" s="53"/>
    </row>
    <row r="137" spans="1:7" ht="25.5">
      <c r="A137" s="40">
        <v>6</v>
      </c>
      <c r="B137" s="42" t="s">
        <v>177</v>
      </c>
      <c r="C137" s="24">
        <v>168000</v>
      </c>
      <c r="D137" s="39" t="s">
        <v>22</v>
      </c>
      <c r="E137" s="41" t="s">
        <v>181</v>
      </c>
      <c r="F137" s="54"/>
      <c r="G137" s="55"/>
    </row>
    <row r="138" spans="1:7" ht="25.5">
      <c r="A138" s="40">
        <v>7</v>
      </c>
      <c r="B138" s="42" t="s">
        <v>177</v>
      </c>
      <c r="C138" s="24">
        <v>19000</v>
      </c>
      <c r="D138" s="36" t="s">
        <v>22</v>
      </c>
      <c r="E138" s="41" t="s">
        <v>181</v>
      </c>
      <c r="F138" s="56"/>
      <c r="G138" s="57"/>
    </row>
    <row r="139" spans="1:7">
      <c r="A139" s="40">
        <v>8</v>
      </c>
      <c r="B139" s="42" t="s">
        <v>32</v>
      </c>
      <c r="C139" s="24" t="s">
        <v>33</v>
      </c>
      <c r="D139" s="41" t="s">
        <v>33</v>
      </c>
      <c r="E139" s="41" t="s">
        <v>33</v>
      </c>
      <c r="F139" s="50"/>
      <c r="G139" s="51"/>
    </row>
    <row r="140" spans="1:7">
      <c r="A140" s="40">
        <v>9</v>
      </c>
      <c r="B140" s="42" t="s">
        <v>32</v>
      </c>
      <c r="C140" s="24" t="s">
        <v>33</v>
      </c>
      <c r="D140" s="41" t="s">
        <v>33</v>
      </c>
      <c r="E140" s="41" t="s">
        <v>33</v>
      </c>
      <c r="F140" s="50"/>
      <c r="G140" s="51"/>
    </row>
    <row r="141" spans="1:7" ht="44.25" customHeight="1">
      <c r="A141" s="40">
        <v>10</v>
      </c>
      <c r="B141" s="42" t="s">
        <v>194</v>
      </c>
      <c r="C141" s="24">
        <v>2960000</v>
      </c>
      <c r="D141" s="39" t="s">
        <v>22</v>
      </c>
      <c r="E141" s="41" t="s">
        <v>196</v>
      </c>
      <c r="F141" s="52" t="s">
        <v>222</v>
      </c>
      <c r="G141" s="53"/>
    </row>
    <row r="142" spans="1:7" ht="44.25" customHeight="1">
      <c r="A142" s="40">
        <v>10</v>
      </c>
      <c r="B142" s="42" t="s">
        <v>222</v>
      </c>
      <c r="C142" s="24">
        <v>2920000</v>
      </c>
      <c r="D142" s="39" t="s">
        <v>22</v>
      </c>
      <c r="E142" s="41" t="s">
        <v>196</v>
      </c>
      <c r="F142" s="56"/>
      <c r="G142" s="57"/>
    </row>
    <row r="143" spans="1:7" ht="38.25">
      <c r="A143" s="40">
        <v>11</v>
      </c>
      <c r="B143" s="42" t="s">
        <v>234</v>
      </c>
      <c r="C143" s="24">
        <v>3865400</v>
      </c>
      <c r="D143" s="39" t="s">
        <v>22</v>
      </c>
      <c r="E143" s="41" t="s">
        <v>239</v>
      </c>
      <c r="F143" s="52" t="s">
        <v>235</v>
      </c>
      <c r="G143" s="53"/>
    </row>
    <row r="144" spans="1:7" ht="38.25">
      <c r="A144" s="40">
        <v>11</v>
      </c>
      <c r="B144" s="42" t="s">
        <v>235</v>
      </c>
      <c r="C144" s="24">
        <v>3860500</v>
      </c>
      <c r="D144" s="39" t="s">
        <v>22</v>
      </c>
      <c r="E144" s="41" t="s">
        <v>239</v>
      </c>
      <c r="F144" s="56"/>
      <c r="G144" s="57"/>
    </row>
    <row r="145" spans="1:7" ht="38.25">
      <c r="A145" s="40">
        <v>12</v>
      </c>
      <c r="B145" s="42" t="s">
        <v>234</v>
      </c>
      <c r="C145" s="24">
        <v>2404050</v>
      </c>
      <c r="D145" s="39" t="s">
        <v>22</v>
      </c>
      <c r="E145" s="41" t="s">
        <v>239</v>
      </c>
      <c r="F145" s="52" t="s">
        <v>235</v>
      </c>
      <c r="G145" s="53"/>
    </row>
    <row r="146" spans="1:7" ht="38.25">
      <c r="A146" s="40">
        <v>12</v>
      </c>
      <c r="B146" s="42" t="s">
        <v>235</v>
      </c>
      <c r="C146" s="24">
        <v>2403000</v>
      </c>
      <c r="D146" s="39" t="s">
        <v>22</v>
      </c>
      <c r="E146" s="41" t="s">
        <v>239</v>
      </c>
      <c r="F146" s="56"/>
      <c r="G146" s="57"/>
    </row>
    <row r="147" spans="1:7" ht="38.25">
      <c r="A147" s="40">
        <v>13</v>
      </c>
      <c r="B147" s="42" t="s">
        <v>234</v>
      </c>
      <c r="C147" s="24">
        <v>310200</v>
      </c>
      <c r="D147" s="39" t="s">
        <v>22</v>
      </c>
      <c r="E147" s="41" t="s">
        <v>239</v>
      </c>
      <c r="F147" s="52" t="s">
        <v>235</v>
      </c>
      <c r="G147" s="53"/>
    </row>
    <row r="148" spans="1:7" ht="38.25">
      <c r="A148" s="40">
        <v>13</v>
      </c>
      <c r="B148" s="42" t="s">
        <v>235</v>
      </c>
      <c r="C148" s="24">
        <v>310000</v>
      </c>
      <c r="D148" s="39" t="s">
        <v>22</v>
      </c>
      <c r="E148" s="41" t="s">
        <v>239</v>
      </c>
      <c r="F148" s="56"/>
      <c r="G148" s="57"/>
    </row>
    <row r="149" spans="1:7" ht="38.25">
      <c r="A149" s="40">
        <v>14</v>
      </c>
      <c r="B149" s="42" t="s">
        <v>234</v>
      </c>
      <c r="C149" s="24">
        <v>219120</v>
      </c>
      <c r="D149" s="39" t="s">
        <v>22</v>
      </c>
      <c r="E149" s="41" t="s">
        <v>239</v>
      </c>
      <c r="F149" s="52" t="s">
        <v>235</v>
      </c>
      <c r="G149" s="53"/>
    </row>
    <row r="150" spans="1:7" ht="38.25">
      <c r="A150" s="40">
        <v>14</v>
      </c>
      <c r="B150" s="42" t="s">
        <v>235</v>
      </c>
      <c r="C150" s="24">
        <v>218400</v>
      </c>
      <c r="D150" s="39" t="s">
        <v>22</v>
      </c>
      <c r="E150" s="41" t="s">
        <v>239</v>
      </c>
      <c r="F150" s="56"/>
      <c r="G150" s="57"/>
    </row>
    <row r="151" spans="1:7" ht="38.25">
      <c r="A151" s="40">
        <v>15</v>
      </c>
      <c r="B151" s="42" t="s">
        <v>234</v>
      </c>
      <c r="C151" s="24">
        <v>425040</v>
      </c>
      <c r="D151" s="39" t="s">
        <v>22</v>
      </c>
      <c r="E151" s="41" t="s">
        <v>239</v>
      </c>
      <c r="F151" s="52" t="s">
        <v>235</v>
      </c>
      <c r="G151" s="53"/>
    </row>
    <row r="152" spans="1:7" ht="38.25">
      <c r="A152" s="40">
        <v>15</v>
      </c>
      <c r="B152" s="42" t="s">
        <v>235</v>
      </c>
      <c r="C152" s="24">
        <v>424800</v>
      </c>
      <c r="D152" s="39" t="s">
        <v>22</v>
      </c>
      <c r="E152" s="41" t="s">
        <v>239</v>
      </c>
      <c r="F152" s="56"/>
      <c r="G152" s="57"/>
    </row>
    <row r="153" spans="1:7">
      <c r="A153" s="40">
        <v>16</v>
      </c>
      <c r="B153" s="42" t="s">
        <v>32</v>
      </c>
      <c r="C153" s="24" t="s">
        <v>33</v>
      </c>
      <c r="D153" s="41" t="s">
        <v>33</v>
      </c>
      <c r="E153" s="41" t="s">
        <v>33</v>
      </c>
      <c r="F153" s="50"/>
      <c r="G153" s="51"/>
    </row>
    <row r="154" spans="1:7" ht="76.5">
      <c r="A154" s="40">
        <v>17</v>
      </c>
      <c r="B154" s="42" t="s">
        <v>173</v>
      </c>
      <c r="C154" s="24">
        <v>379652</v>
      </c>
      <c r="D154" s="36" t="s">
        <v>22</v>
      </c>
      <c r="E154" s="37" t="s">
        <v>176</v>
      </c>
      <c r="F154" s="50" t="s">
        <v>173</v>
      </c>
      <c r="G154" s="51"/>
    </row>
    <row r="155" spans="1:7" ht="76.5">
      <c r="A155" s="40">
        <v>18</v>
      </c>
      <c r="B155" s="42" t="s">
        <v>173</v>
      </c>
      <c r="C155" s="24">
        <v>745112</v>
      </c>
      <c r="D155" s="36" t="s">
        <v>22</v>
      </c>
      <c r="E155" s="37" t="s">
        <v>176</v>
      </c>
      <c r="F155" s="50" t="s">
        <v>173</v>
      </c>
      <c r="G155" s="51"/>
    </row>
    <row r="156" spans="1:7" ht="76.5">
      <c r="A156" s="40">
        <v>19</v>
      </c>
      <c r="B156" s="42" t="s">
        <v>173</v>
      </c>
      <c r="C156" s="24">
        <v>3801600</v>
      </c>
      <c r="D156" s="36" t="s">
        <v>22</v>
      </c>
      <c r="E156" s="37" t="s">
        <v>176</v>
      </c>
      <c r="F156" s="50" t="s">
        <v>173</v>
      </c>
      <c r="G156" s="51"/>
    </row>
    <row r="157" spans="1:7" ht="76.5">
      <c r="A157" s="40">
        <v>20</v>
      </c>
      <c r="B157" s="42" t="s">
        <v>173</v>
      </c>
      <c r="C157" s="24">
        <v>237600</v>
      </c>
      <c r="D157" s="36" t="s">
        <v>22</v>
      </c>
      <c r="E157" s="37" t="s">
        <v>176</v>
      </c>
      <c r="F157" s="50" t="s">
        <v>173</v>
      </c>
      <c r="G157" s="51"/>
    </row>
    <row r="158" spans="1:7" ht="76.5">
      <c r="A158" s="40">
        <v>21</v>
      </c>
      <c r="B158" s="42" t="s">
        <v>173</v>
      </c>
      <c r="C158" s="24">
        <v>85535</v>
      </c>
      <c r="D158" s="36" t="s">
        <v>22</v>
      </c>
      <c r="E158" s="37" t="s">
        <v>176</v>
      </c>
      <c r="F158" s="50" t="s">
        <v>173</v>
      </c>
      <c r="G158" s="51"/>
    </row>
    <row r="159" spans="1:7">
      <c r="A159" s="40">
        <v>22</v>
      </c>
      <c r="B159" s="42" t="s">
        <v>32</v>
      </c>
      <c r="C159" s="24" t="s">
        <v>33</v>
      </c>
      <c r="D159" s="41" t="s">
        <v>33</v>
      </c>
      <c r="E159" s="41" t="s">
        <v>33</v>
      </c>
      <c r="F159" s="50"/>
      <c r="G159" s="51"/>
    </row>
    <row r="160" spans="1:7" ht="76.5">
      <c r="A160" s="40">
        <v>23</v>
      </c>
      <c r="B160" s="42" t="s">
        <v>173</v>
      </c>
      <c r="C160" s="24">
        <v>85535</v>
      </c>
      <c r="D160" s="36" t="s">
        <v>22</v>
      </c>
      <c r="E160" s="37" t="s">
        <v>176</v>
      </c>
      <c r="F160" s="50" t="s">
        <v>173</v>
      </c>
      <c r="G160" s="51"/>
    </row>
    <row r="161" spans="1:7" ht="76.5">
      <c r="A161" s="40">
        <v>24</v>
      </c>
      <c r="B161" s="42" t="s">
        <v>173</v>
      </c>
      <c r="C161" s="24">
        <v>415000</v>
      </c>
      <c r="D161" s="36" t="s">
        <v>22</v>
      </c>
      <c r="E161" s="37" t="s">
        <v>176</v>
      </c>
      <c r="F161" s="50" t="s">
        <v>173</v>
      </c>
      <c r="G161" s="51"/>
    </row>
    <row r="162" spans="1:7" ht="76.5">
      <c r="A162" s="40">
        <v>25</v>
      </c>
      <c r="B162" s="42" t="s">
        <v>173</v>
      </c>
      <c r="C162" s="24">
        <v>85535</v>
      </c>
      <c r="D162" s="36" t="s">
        <v>22</v>
      </c>
      <c r="E162" s="37" t="s">
        <v>176</v>
      </c>
      <c r="F162" s="50" t="s">
        <v>173</v>
      </c>
      <c r="G162" s="51"/>
    </row>
    <row r="163" spans="1:7" ht="76.5">
      <c r="A163" s="40">
        <v>26</v>
      </c>
      <c r="B163" s="42" t="s">
        <v>173</v>
      </c>
      <c r="C163" s="24">
        <v>171070</v>
      </c>
      <c r="D163" s="36" t="s">
        <v>22</v>
      </c>
      <c r="E163" s="37" t="s">
        <v>176</v>
      </c>
      <c r="F163" s="50" t="s">
        <v>173</v>
      </c>
      <c r="G163" s="51"/>
    </row>
    <row r="164" spans="1:7" ht="76.5">
      <c r="A164" s="40">
        <v>27</v>
      </c>
      <c r="B164" s="42" t="s">
        <v>173</v>
      </c>
      <c r="C164" s="24">
        <v>572140.5</v>
      </c>
      <c r="D164" s="36" t="s">
        <v>22</v>
      </c>
      <c r="E164" s="37" t="s">
        <v>176</v>
      </c>
      <c r="F164" s="50" t="s">
        <v>173</v>
      </c>
      <c r="G164" s="51"/>
    </row>
    <row r="165" spans="1:7" ht="76.5">
      <c r="A165" s="40">
        <v>28</v>
      </c>
      <c r="B165" s="42" t="s">
        <v>173</v>
      </c>
      <c r="C165" s="24">
        <v>505611</v>
      </c>
      <c r="D165" s="36" t="s">
        <v>22</v>
      </c>
      <c r="E165" s="37" t="s">
        <v>176</v>
      </c>
      <c r="F165" s="50" t="s">
        <v>173</v>
      </c>
      <c r="G165" s="51"/>
    </row>
    <row r="166" spans="1:7" ht="76.5">
      <c r="A166" s="40">
        <v>29</v>
      </c>
      <c r="B166" s="42" t="s">
        <v>173</v>
      </c>
      <c r="C166" s="24">
        <v>1045400</v>
      </c>
      <c r="D166" s="36" t="s">
        <v>22</v>
      </c>
      <c r="E166" s="37" t="s">
        <v>176</v>
      </c>
      <c r="F166" s="50" t="s">
        <v>173</v>
      </c>
      <c r="G166" s="51"/>
    </row>
    <row r="167" spans="1:7" ht="76.5">
      <c r="A167" s="40">
        <v>30</v>
      </c>
      <c r="B167" s="42" t="s">
        <v>173</v>
      </c>
      <c r="C167" s="24">
        <v>85535</v>
      </c>
      <c r="D167" s="36" t="s">
        <v>22</v>
      </c>
      <c r="E167" s="37" t="s">
        <v>176</v>
      </c>
      <c r="F167" s="50" t="s">
        <v>173</v>
      </c>
      <c r="G167" s="51"/>
    </row>
    <row r="168" spans="1:7" ht="76.5">
      <c r="A168" s="40">
        <v>31</v>
      </c>
      <c r="B168" s="42" t="s">
        <v>173</v>
      </c>
      <c r="C168" s="24">
        <v>910800</v>
      </c>
      <c r="D168" s="36" t="s">
        <v>22</v>
      </c>
      <c r="E168" s="37" t="s">
        <v>176</v>
      </c>
      <c r="F168" s="50" t="s">
        <v>173</v>
      </c>
      <c r="G168" s="51"/>
    </row>
    <row r="169" spans="1:7" ht="76.5">
      <c r="A169" s="40">
        <v>32</v>
      </c>
      <c r="B169" s="42" t="s">
        <v>173</v>
      </c>
      <c r="C169" s="24">
        <v>112460</v>
      </c>
      <c r="D169" s="36" t="s">
        <v>22</v>
      </c>
      <c r="E169" s="37" t="s">
        <v>176</v>
      </c>
      <c r="F169" s="50" t="s">
        <v>173</v>
      </c>
      <c r="G169" s="51"/>
    </row>
    <row r="170" spans="1:7" ht="76.5">
      <c r="A170" s="40">
        <v>33</v>
      </c>
      <c r="B170" s="42" t="s">
        <v>173</v>
      </c>
      <c r="C170" s="24">
        <v>839500</v>
      </c>
      <c r="D170" s="36" t="s">
        <v>22</v>
      </c>
      <c r="E170" s="37" t="s">
        <v>176</v>
      </c>
      <c r="F170" s="50" t="s">
        <v>173</v>
      </c>
      <c r="G170" s="51"/>
    </row>
    <row r="171" spans="1:7" ht="79.5" customHeight="1">
      <c r="A171" s="40">
        <v>34</v>
      </c>
      <c r="B171" s="42" t="s">
        <v>173</v>
      </c>
      <c r="C171" s="24">
        <v>60190</v>
      </c>
      <c r="D171" s="36" t="s">
        <v>22</v>
      </c>
      <c r="E171" s="37" t="s">
        <v>176</v>
      </c>
      <c r="F171" s="50" t="s">
        <v>173</v>
      </c>
      <c r="G171" s="51"/>
    </row>
    <row r="172" spans="1:7" ht="76.5">
      <c r="A172" s="40">
        <v>35</v>
      </c>
      <c r="B172" s="42" t="s">
        <v>173</v>
      </c>
      <c r="C172" s="24">
        <v>1400240</v>
      </c>
      <c r="D172" s="36" t="s">
        <v>22</v>
      </c>
      <c r="E172" s="37" t="s">
        <v>176</v>
      </c>
      <c r="F172" s="50" t="s">
        <v>173</v>
      </c>
      <c r="G172" s="51"/>
    </row>
    <row r="173" spans="1:7" ht="76.5">
      <c r="A173" s="40">
        <v>36</v>
      </c>
      <c r="B173" s="42" t="s">
        <v>173</v>
      </c>
      <c r="C173" s="24">
        <v>85535</v>
      </c>
      <c r="D173" s="36" t="s">
        <v>22</v>
      </c>
      <c r="E173" s="37" t="s">
        <v>176</v>
      </c>
      <c r="F173" s="50" t="s">
        <v>173</v>
      </c>
      <c r="G173" s="51"/>
    </row>
    <row r="174" spans="1:7" ht="76.5">
      <c r="A174" s="40">
        <v>37</v>
      </c>
      <c r="B174" s="42" t="s">
        <v>173</v>
      </c>
      <c r="C174" s="24">
        <v>171070</v>
      </c>
      <c r="D174" s="36" t="s">
        <v>22</v>
      </c>
      <c r="E174" s="37" t="s">
        <v>176</v>
      </c>
      <c r="F174" s="50" t="s">
        <v>173</v>
      </c>
      <c r="G174" s="51"/>
    </row>
    <row r="175" spans="1:7" ht="76.5">
      <c r="A175" s="40">
        <v>38</v>
      </c>
      <c r="B175" s="42" t="s">
        <v>173</v>
      </c>
      <c r="C175" s="24">
        <v>56445</v>
      </c>
      <c r="D175" s="36" t="s">
        <v>22</v>
      </c>
      <c r="E175" s="37" t="s">
        <v>176</v>
      </c>
      <c r="F175" s="50" t="s">
        <v>173</v>
      </c>
      <c r="G175" s="51"/>
    </row>
    <row r="176" spans="1:7" ht="76.5">
      <c r="A176" s="40">
        <v>39</v>
      </c>
      <c r="B176" s="42" t="s">
        <v>173</v>
      </c>
      <c r="C176" s="24">
        <v>559425</v>
      </c>
      <c r="D176" s="36" t="s">
        <v>22</v>
      </c>
      <c r="E176" s="37" t="s">
        <v>176</v>
      </c>
      <c r="F176" s="50" t="s">
        <v>173</v>
      </c>
      <c r="G176" s="51"/>
    </row>
    <row r="177" spans="1:7" ht="76.5">
      <c r="A177" s="40">
        <v>40</v>
      </c>
      <c r="B177" s="42" t="s">
        <v>173</v>
      </c>
      <c r="C177" s="24">
        <v>2879710</v>
      </c>
      <c r="D177" s="36" t="s">
        <v>22</v>
      </c>
      <c r="E177" s="37" t="s">
        <v>176</v>
      </c>
      <c r="F177" s="50" t="s">
        <v>173</v>
      </c>
      <c r="G177" s="51"/>
    </row>
    <row r="178" spans="1:7" ht="76.5">
      <c r="A178" s="40">
        <v>41</v>
      </c>
      <c r="B178" s="42" t="s">
        <v>173</v>
      </c>
      <c r="C178" s="24">
        <v>396780</v>
      </c>
      <c r="D178" s="36" t="s">
        <v>22</v>
      </c>
      <c r="E178" s="37" t="s">
        <v>176</v>
      </c>
      <c r="F178" s="50" t="s">
        <v>173</v>
      </c>
      <c r="G178" s="51"/>
    </row>
    <row r="179" spans="1:7" ht="77.25" customHeight="1">
      <c r="A179" s="40">
        <v>42</v>
      </c>
      <c r="B179" s="42" t="s">
        <v>173</v>
      </c>
      <c r="C179" s="24">
        <v>256605</v>
      </c>
      <c r="D179" s="36" t="s">
        <v>22</v>
      </c>
      <c r="E179" s="37" t="s">
        <v>176</v>
      </c>
      <c r="F179" s="50" t="s">
        <v>173</v>
      </c>
      <c r="G179" s="51"/>
    </row>
    <row r="180" spans="1:7" ht="76.5">
      <c r="A180" s="40">
        <v>43</v>
      </c>
      <c r="B180" s="42" t="s">
        <v>173</v>
      </c>
      <c r="C180" s="24">
        <v>1900800</v>
      </c>
      <c r="D180" s="36" t="s">
        <v>22</v>
      </c>
      <c r="E180" s="37" t="s">
        <v>176</v>
      </c>
      <c r="F180" s="50" t="s">
        <v>173</v>
      </c>
      <c r="G180" s="51"/>
    </row>
    <row r="181" spans="1:7" ht="85.5" customHeight="1">
      <c r="A181" s="40">
        <v>44</v>
      </c>
      <c r="B181" s="42" t="s">
        <v>173</v>
      </c>
      <c r="C181" s="24">
        <v>85535</v>
      </c>
      <c r="D181" s="36" t="s">
        <v>22</v>
      </c>
      <c r="E181" s="37" t="s">
        <v>176</v>
      </c>
      <c r="F181" s="50" t="s">
        <v>173</v>
      </c>
      <c r="G181" s="51"/>
    </row>
    <row r="182" spans="1:7" ht="25.5">
      <c r="A182" s="40">
        <v>45</v>
      </c>
      <c r="B182" s="42" t="s">
        <v>182</v>
      </c>
      <c r="C182" s="24">
        <v>5203000</v>
      </c>
      <c r="D182" s="41" t="s">
        <v>22</v>
      </c>
      <c r="E182" s="41" t="s">
        <v>185</v>
      </c>
      <c r="F182" s="50" t="s">
        <v>182</v>
      </c>
      <c r="G182" s="51"/>
    </row>
    <row r="183" spans="1:7" ht="25.5">
      <c r="A183" s="40">
        <v>46</v>
      </c>
      <c r="B183" s="42" t="s">
        <v>182</v>
      </c>
      <c r="C183" s="24">
        <v>377080</v>
      </c>
      <c r="D183" s="41" t="s">
        <v>22</v>
      </c>
      <c r="E183" s="41" t="s">
        <v>185</v>
      </c>
      <c r="F183" s="50" t="s">
        <v>182</v>
      </c>
      <c r="G183" s="51"/>
    </row>
    <row r="184" spans="1:7" ht="25.5">
      <c r="A184" s="40">
        <v>47</v>
      </c>
      <c r="B184" s="42" t="s">
        <v>182</v>
      </c>
      <c r="C184" s="24">
        <v>620500</v>
      </c>
      <c r="D184" s="41" t="s">
        <v>22</v>
      </c>
      <c r="E184" s="41" t="s">
        <v>185</v>
      </c>
      <c r="F184" s="50" t="s">
        <v>182</v>
      </c>
      <c r="G184" s="51"/>
    </row>
    <row r="185" spans="1:7" ht="25.5">
      <c r="A185" s="40">
        <v>48</v>
      </c>
      <c r="B185" s="42" t="s">
        <v>182</v>
      </c>
      <c r="C185" s="24">
        <v>2520000</v>
      </c>
      <c r="D185" s="41" t="s">
        <v>22</v>
      </c>
      <c r="E185" s="41" t="s">
        <v>185</v>
      </c>
      <c r="F185" s="50" t="s">
        <v>182</v>
      </c>
      <c r="G185" s="51"/>
    </row>
    <row r="186" spans="1:7" ht="25.5">
      <c r="A186" s="40">
        <v>49</v>
      </c>
      <c r="B186" s="42" t="s">
        <v>182</v>
      </c>
      <c r="C186" s="24">
        <v>5170000</v>
      </c>
      <c r="D186" s="41" t="s">
        <v>22</v>
      </c>
      <c r="E186" s="41" t="s">
        <v>185</v>
      </c>
      <c r="F186" s="50" t="s">
        <v>182</v>
      </c>
      <c r="G186" s="51"/>
    </row>
    <row r="187" spans="1:7" ht="25.5">
      <c r="A187" s="40">
        <v>50</v>
      </c>
      <c r="B187" s="42" t="s">
        <v>182</v>
      </c>
      <c r="C187" s="24">
        <v>158400</v>
      </c>
      <c r="D187" s="41" t="s">
        <v>22</v>
      </c>
      <c r="E187" s="41" t="s">
        <v>185</v>
      </c>
      <c r="F187" s="50" t="s">
        <v>182</v>
      </c>
      <c r="G187" s="51"/>
    </row>
    <row r="188" spans="1:7" ht="45" customHeight="1">
      <c r="A188" s="40">
        <v>51</v>
      </c>
      <c r="B188" s="42" t="s">
        <v>182</v>
      </c>
      <c r="C188" s="24">
        <v>2184000</v>
      </c>
      <c r="D188" s="41" t="s">
        <v>22</v>
      </c>
      <c r="E188" s="41" t="s">
        <v>185</v>
      </c>
      <c r="F188" s="50" t="s">
        <v>182</v>
      </c>
      <c r="G188" s="51"/>
    </row>
    <row r="189" spans="1:7" ht="25.5">
      <c r="A189" s="40">
        <v>52</v>
      </c>
      <c r="B189" s="42" t="s">
        <v>182</v>
      </c>
      <c r="C189" s="24">
        <v>455000</v>
      </c>
      <c r="D189" s="41" t="s">
        <v>22</v>
      </c>
      <c r="E189" s="41" t="s">
        <v>185</v>
      </c>
      <c r="F189" s="50" t="s">
        <v>182</v>
      </c>
      <c r="G189" s="51"/>
    </row>
    <row r="190" spans="1:7" ht="32.25" customHeight="1">
      <c r="A190" s="40">
        <v>53</v>
      </c>
      <c r="B190" s="42" t="s">
        <v>182</v>
      </c>
      <c r="C190" s="24">
        <v>35000</v>
      </c>
      <c r="D190" s="41" t="s">
        <v>22</v>
      </c>
      <c r="E190" s="41" t="s">
        <v>185</v>
      </c>
      <c r="F190" s="50" t="s">
        <v>182</v>
      </c>
      <c r="G190" s="51"/>
    </row>
    <row r="191" spans="1:7" ht="25.5">
      <c r="A191" s="40">
        <v>54</v>
      </c>
      <c r="B191" s="42" t="s">
        <v>182</v>
      </c>
      <c r="C191" s="24">
        <v>54130</v>
      </c>
      <c r="D191" s="41" t="s">
        <v>22</v>
      </c>
      <c r="E191" s="41" t="s">
        <v>185</v>
      </c>
      <c r="F191" s="50" t="s">
        <v>182</v>
      </c>
      <c r="G191" s="51"/>
    </row>
    <row r="192" spans="1:7" ht="25.5">
      <c r="A192" s="40">
        <v>55</v>
      </c>
      <c r="B192" s="42" t="s">
        <v>182</v>
      </c>
      <c r="C192" s="24">
        <v>5121200</v>
      </c>
      <c r="D192" s="41" t="s">
        <v>22</v>
      </c>
      <c r="E192" s="41" t="s">
        <v>185</v>
      </c>
      <c r="F192" s="50" t="s">
        <v>182</v>
      </c>
      <c r="G192" s="51"/>
    </row>
    <row r="193" spans="1:7" ht="25.5">
      <c r="A193" s="40">
        <v>56</v>
      </c>
      <c r="B193" s="42" t="s">
        <v>182</v>
      </c>
      <c r="C193" s="24">
        <v>2390000</v>
      </c>
      <c r="D193" s="41" t="s">
        <v>22</v>
      </c>
      <c r="E193" s="41" t="s">
        <v>185</v>
      </c>
      <c r="F193" s="50" t="s">
        <v>182</v>
      </c>
      <c r="G193" s="51"/>
    </row>
    <row r="194" spans="1:7" ht="25.5">
      <c r="A194" s="40">
        <v>57</v>
      </c>
      <c r="B194" s="42" t="s">
        <v>182</v>
      </c>
      <c r="C194" s="24">
        <v>1230000</v>
      </c>
      <c r="D194" s="41" t="s">
        <v>22</v>
      </c>
      <c r="E194" s="41" t="s">
        <v>185</v>
      </c>
      <c r="F194" s="50" t="s">
        <v>182</v>
      </c>
      <c r="G194" s="51"/>
    </row>
    <row r="195" spans="1:7" ht="25.5">
      <c r="A195" s="40">
        <v>58</v>
      </c>
      <c r="B195" s="42" t="s">
        <v>182</v>
      </c>
      <c r="C195" s="24">
        <v>899200</v>
      </c>
      <c r="D195" s="41" t="s">
        <v>22</v>
      </c>
      <c r="E195" s="41" t="s">
        <v>185</v>
      </c>
      <c r="F195" s="50" t="s">
        <v>182</v>
      </c>
      <c r="G195" s="51"/>
    </row>
    <row r="196" spans="1:7" ht="25.5">
      <c r="A196" s="40">
        <v>59</v>
      </c>
      <c r="B196" s="42" t="s">
        <v>182</v>
      </c>
      <c r="C196" s="24">
        <v>2600040</v>
      </c>
      <c r="D196" s="41" t="s">
        <v>22</v>
      </c>
      <c r="E196" s="41" t="s">
        <v>185</v>
      </c>
      <c r="F196" s="50" t="s">
        <v>182</v>
      </c>
      <c r="G196" s="51"/>
    </row>
    <row r="197" spans="1:7" ht="25.5">
      <c r="A197" s="40">
        <v>60</v>
      </c>
      <c r="B197" s="42" t="s">
        <v>182</v>
      </c>
      <c r="C197" s="24">
        <v>182600</v>
      </c>
      <c r="D197" s="41" t="s">
        <v>22</v>
      </c>
      <c r="E197" s="41" t="s">
        <v>185</v>
      </c>
      <c r="F197" s="50" t="s">
        <v>182</v>
      </c>
      <c r="G197" s="51"/>
    </row>
    <row r="198" spans="1:7" ht="25.5">
      <c r="A198" s="40">
        <v>61</v>
      </c>
      <c r="B198" s="42" t="s">
        <v>182</v>
      </c>
      <c r="C198" s="24">
        <v>65200</v>
      </c>
      <c r="D198" s="41" t="s">
        <v>22</v>
      </c>
      <c r="E198" s="41" t="s">
        <v>185</v>
      </c>
      <c r="F198" s="50" t="s">
        <v>182</v>
      </c>
      <c r="G198" s="51"/>
    </row>
    <row r="199" spans="1:7">
      <c r="A199" s="40">
        <v>62</v>
      </c>
      <c r="B199" s="49" t="s">
        <v>32</v>
      </c>
      <c r="C199" s="24" t="s">
        <v>33</v>
      </c>
      <c r="D199" s="48" t="s">
        <v>33</v>
      </c>
      <c r="E199" s="48" t="s">
        <v>33</v>
      </c>
      <c r="F199" s="50"/>
      <c r="G199" s="51"/>
    </row>
    <row r="200" spans="1:7">
      <c r="A200" s="40">
        <v>63</v>
      </c>
      <c r="B200" s="49" t="s">
        <v>32</v>
      </c>
      <c r="C200" s="24" t="s">
        <v>33</v>
      </c>
      <c r="D200" s="48" t="s">
        <v>33</v>
      </c>
      <c r="E200" s="48" t="s">
        <v>33</v>
      </c>
      <c r="F200" s="50"/>
      <c r="G200" s="51"/>
    </row>
    <row r="201" spans="1:7">
      <c r="A201" s="40">
        <v>64</v>
      </c>
      <c r="B201" s="49" t="s">
        <v>32</v>
      </c>
      <c r="C201" s="24" t="s">
        <v>33</v>
      </c>
      <c r="D201" s="48" t="s">
        <v>33</v>
      </c>
      <c r="E201" s="48" t="s">
        <v>33</v>
      </c>
      <c r="F201" s="50"/>
      <c r="G201" s="51"/>
    </row>
    <row r="202" spans="1:7">
      <c r="A202" s="40">
        <v>65</v>
      </c>
      <c r="B202" s="49" t="s">
        <v>32</v>
      </c>
      <c r="C202" s="24" t="s">
        <v>33</v>
      </c>
      <c r="D202" s="48" t="s">
        <v>33</v>
      </c>
      <c r="E202" s="48" t="s">
        <v>33</v>
      </c>
      <c r="F202" s="50"/>
      <c r="G202" s="51"/>
    </row>
    <row r="203" spans="1:7">
      <c r="A203" s="40">
        <v>66</v>
      </c>
      <c r="B203" s="49" t="s">
        <v>32</v>
      </c>
      <c r="C203" s="24" t="s">
        <v>33</v>
      </c>
      <c r="D203" s="48" t="s">
        <v>33</v>
      </c>
      <c r="E203" s="48" t="s">
        <v>33</v>
      </c>
      <c r="F203" s="50"/>
      <c r="G203" s="51"/>
    </row>
    <row r="204" spans="1:7">
      <c r="A204" s="40">
        <v>67</v>
      </c>
      <c r="B204" s="49" t="s">
        <v>32</v>
      </c>
      <c r="C204" s="24" t="s">
        <v>33</v>
      </c>
      <c r="D204" s="48" t="s">
        <v>33</v>
      </c>
      <c r="E204" s="48" t="s">
        <v>33</v>
      </c>
      <c r="F204" s="50"/>
      <c r="G204" s="51"/>
    </row>
    <row r="205" spans="1:7">
      <c r="A205" s="40">
        <v>68</v>
      </c>
      <c r="B205" s="49" t="s">
        <v>32</v>
      </c>
      <c r="C205" s="24" t="s">
        <v>33</v>
      </c>
      <c r="D205" s="48" t="s">
        <v>33</v>
      </c>
      <c r="E205" s="48" t="s">
        <v>33</v>
      </c>
      <c r="F205" s="50"/>
      <c r="G205" s="51"/>
    </row>
    <row r="206" spans="1:7">
      <c r="A206" s="40">
        <v>69</v>
      </c>
      <c r="B206" s="49" t="s">
        <v>32</v>
      </c>
      <c r="C206" s="24" t="s">
        <v>33</v>
      </c>
      <c r="D206" s="48" t="s">
        <v>33</v>
      </c>
      <c r="E206" s="48" t="s">
        <v>33</v>
      </c>
      <c r="F206" s="50"/>
      <c r="G206" s="51"/>
    </row>
    <row r="207" spans="1:7">
      <c r="A207" s="40">
        <v>70</v>
      </c>
      <c r="B207" s="49" t="s">
        <v>32</v>
      </c>
      <c r="C207" s="24" t="s">
        <v>33</v>
      </c>
      <c r="D207" s="48" t="s">
        <v>33</v>
      </c>
      <c r="E207" s="48" t="s">
        <v>33</v>
      </c>
      <c r="F207" s="50"/>
      <c r="G207" s="51"/>
    </row>
    <row r="208" spans="1:7">
      <c r="A208" s="40">
        <v>71</v>
      </c>
      <c r="B208" s="49" t="s">
        <v>32</v>
      </c>
      <c r="C208" s="24" t="s">
        <v>33</v>
      </c>
      <c r="D208" s="48" t="s">
        <v>33</v>
      </c>
      <c r="E208" s="48" t="s">
        <v>33</v>
      </c>
      <c r="F208" s="50"/>
      <c r="G208" s="51"/>
    </row>
    <row r="209" spans="1:7">
      <c r="A209" s="40">
        <v>72</v>
      </c>
      <c r="B209" s="49" t="s">
        <v>32</v>
      </c>
      <c r="C209" s="24" t="s">
        <v>33</v>
      </c>
      <c r="D209" s="48" t="s">
        <v>33</v>
      </c>
      <c r="E209" s="48" t="s">
        <v>33</v>
      </c>
      <c r="F209" s="50"/>
      <c r="G209" s="51"/>
    </row>
    <row r="210" spans="1:7">
      <c r="A210" s="40">
        <v>73</v>
      </c>
      <c r="B210" s="49" t="s">
        <v>32</v>
      </c>
      <c r="C210" s="24" t="s">
        <v>33</v>
      </c>
      <c r="D210" s="48" t="s">
        <v>33</v>
      </c>
      <c r="E210" s="48" t="s">
        <v>33</v>
      </c>
      <c r="F210" s="50"/>
      <c r="G210" s="51"/>
    </row>
    <row r="211" spans="1:7">
      <c r="A211" s="40">
        <v>74</v>
      </c>
      <c r="B211" s="49" t="s">
        <v>32</v>
      </c>
      <c r="C211" s="24" t="s">
        <v>33</v>
      </c>
      <c r="D211" s="48" t="s">
        <v>33</v>
      </c>
      <c r="E211" s="48" t="s">
        <v>33</v>
      </c>
      <c r="F211" s="50"/>
      <c r="G211" s="51"/>
    </row>
    <row r="212" spans="1:7">
      <c r="A212" s="40">
        <v>75</v>
      </c>
      <c r="B212" s="49" t="s">
        <v>32</v>
      </c>
      <c r="C212" s="24" t="s">
        <v>33</v>
      </c>
      <c r="D212" s="48" t="s">
        <v>33</v>
      </c>
      <c r="E212" s="48" t="s">
        <v>33</v>
      </c>
      <c r="F212" s="50"/>
      <c r="G212" s="51"/>
    </row>
    <row r="213" spans="1:7">
      <c r="A213" s="40">
        <v>76</v>
      </c>
      <c r="B213" s="49" t="s">
        <v>32</v>
      </c>
      <c r="C213" s="24" t="s">
        <v>33</v>
      </c>
      <c r="D213" s="48" t="s">
        <v>33</v>
      </c>
      <c r="E213" s="48" t="s">
        <v>33</v>
      </c>
      <c r="F213" s="50"/>
      <c r="G213" s="51"/>
    </row>
    <row r="214" spans="1:7">
      <c r="A214" s="40">
        <v>77</v>
      </c>
      <c r="B214" s="49" t="s">
        <v>32</v>
      </c>
      <c r="C214" s="24" t="s">
        <v>33</v>
      </c>
      <c r="D214" s="48" t="s">
        <v>33</v>
      </c>
      <c r="E214" s="48" t="s">
        <v>33</v>
      </c>
      <c r="F214" s="50"/>
      <c r="G214" s="51"/>
    </row>
    <row r="215" spans="1:7">
      <c r="A215" s="40">
        <v>78</v>
      </c>
      <c r="B215" s="49" t="s">
        <v>32</v>
      </c>
      <c r="C215" s="24" t="s">
        <v>33</v>
      </c>
      <c r="D215" s="48" t="s">
        <v>33</v>
      </c>
      <c r="E215" s="48" t="s">
        <v>33</v>
      </c>
      <c r="F215" s="50"/>
      <c r="G215" s="51"/>
    </row>
    <row r="216" spans="1:7">
      <c r="A216" s="40">
        <v>79</v>
      </c>
      <c r="B216" s="49" t="s">
        <v>32</v>
      </c>
      <c r="C216" s="24" t="s">
        <v>33</v>
      </c>
      <c r="D216" s="48" t="s">
        <v>33</v>
      </c>
      <c r="E216" s="48" t="s">
        <v>33</v>
      </c>
      <c r="F216" s="50"/>
      <c r="G216" s="51"/>
    </row>
    <row r="217" spans="1:7">
      <c r="A217" s="40">
        <v>80</v>
      </c>
      <c r="B217" s="49" t="s">
        <v>32</v>
      </c>
      <c r="C217" s="24" t="s">
        <v>33</v>
      </c>
      <c r="D217" s="48" t="s">
        <v>33</v>
      </c>
      <c r="E217" s="48" t="s">
        <v>33</v>
      </c>
      <c r="F217" s="50"/>
      <c r="G217" s="51"/>
    </row>
    <row r="218" spans="1:7">
      <c r="A218" s="40">
        <v>81</v>
      </c>
      <c r="B218" s="49" t="s">
        <v>32</v>
      </c>
      <c r="C218" s="24" t="s">
        <v>33</v>
      </c>
      <c r="D218" s="48" t="s">
        <v>33</v>
      </c>
      <c r="E218" s="48" t="s">
        <v>33</v>
      </c>
      <c r="F218" s="50"/>
      <c r="G218" s="51"/>
    </row>
    <row r="219" spans="1:7" ht="25.5">
      <c r="A219" s="40">
        <v>82</v>
      </c>
      <c r="B219" s="42" t="s">
        <v>182</v>
      </c>
      <c r="C219" s="24">
        <v>1636200</v>
      </c>
      <c r="D219" s="41" t="s">
        <v>22</v>
      </c>
      <c r="E219" s="41" t="s">
        <v>186</v>
      </c>
      <c r="F219" s="50" t="s">
        <v>182</v>
      </c>
      <c r="G219" s="51"/>
    </row>
    <row r="220" spans="1:7" ht="25.5">
      <c r="A220" s="40">
        <v>83</v>
      </c>
      <c r="B220" s="42" t="s">
        <v>182</v>
      </c>
      <c r="C220" s="24">
        <v>3207400</v>
      </c>
      <c r="D220" s="41" t="s">
        <v>22</v>
      </c>
      <c r="E220" s="41" t="s">
        <v>186</v>
      </c>
      <c r="F220" s="50" t="s">
        <v>182</v>
      </c>
      <c r="G220" s="51"/>
    </row>
    <row r="221" spans="1:7" ht="25.5">
      <c r="A221" s="40">
        <v>84</v>
      </c>
      <c r="B221" s="42" t="s">
        <v>182</v>
      </c>
      <c r="C221" s="24">
        <v>2708000</v>
      </c>
      <c r="D221" s="41" t="s">
        <v>22</v>
      </c>
      <c r="E221" s="41" t="s">
        <v>186</v>
      </c>
      <c r="F221" s="50" t="s">
        <v>182</v>
      </c>
      <c r="G221" s="51"/>
    </row>
    <row r="222" spans="1:7" ht="25.5">
      <c r="A222" s="40">
        <v>85</v>
      </c>
      <c r="B222" s="42" t="s">
        <v>182</v>
      </c>
      <c r="C222" s="24">
        <v>1112400</v>
      </c>
      <c r="D222" s="41" t="s">
        <v>22</v>
      </c>
      <c r="E222" s="41" t="s">
        <v>186</v>
      </c>
      <c r="F222" s="50" t="s">
        <v>182</v>
      </c>
      <c r="G222" s="51"/>
    </row>
    <row r="223" spans="1:7" ht="25.5">
      <c r="A223" s="40">
        <v>86</v>
      </c>
      <c r="B223" s="42" t="s">
        <v>182</v>
      </c>
      <c r="C223" s="24">
        <v>289800</v>
      </c>
      <c r="D223" s="41" t="s">
        <v>22</v>
      </c>
      <c r="E223" s="41" t="s">
        <v>186</v>
      </c>
      <c r="F223" s="50" t="s">
        <v>182</v>
      </c>
      <c r="G223" s="51"/>
    </row>
    <row r="224" spans="1:7" ht="38.25">
      <c r="A224" s="40">
        <v>87</v>
      </c>
      <c r="B224" s="42" t="s">
        <v>190</v>
      </c>
      <c r="C224" s="24">
        <v>290000</v>
      </c>
      <c r="D224" s="41" t="s">
        <v>22</v>
      </c>
      <c r="E224" s="41" t="s">
        <v>191</v>
      </c>
      <c r="F224" s="52" t="s">
        <v>222</v>
      </c>
      <c r="G224" s="53"/>
    </row>
    <row r="225" spans="1:7" ht="25.5">
      <c r="A225" s="40">
        <v>87</v>
      </c>
      <c r="B225" s="42" t="s">
        <v>197</v>
      </c>
      <c r="C225" s="24">
        <v>270000</v>
      </c>
      <c r="D225" s="41" t="s">
        <v>22</v>
      </c>
      <c r="E225" s="41" t="s">
        <v>199</v>
      </c>
      <c r="F225" s="54"/>
      <c r="G225" s="55"/>
    </row>
    <row r="226" spans="1:7" ht="25.5">
      <c r="A226" s="40">
        <v>87</v>
      </c>
      <c r="B226" s="42" t="s">
        <v>205</v>
      </c>
      <c r="C226" s="24">
        <v>500000</v>
      </c>
      <c r="D226" s="41" t="s">
        <v>22</v>
      </c>
      <c r="E226" s="41" t="s">
        <v>199</v>
      </c>
      <c r="F226" s="54"/>
      <c r="G226" s="55"/>
    </row>
    <row r="227" spans="1:7" ht="38.25">
      <c r="A227" s="40">
        <v>87</v>
      </c>
      <c r="B227" s="42" t="s">
        <v>30</v>
      </c>
      <c r="C227" s="24">
        <v>320000</v>
      </c>
      <c r="D227" s="41" t="s">
        <v>22</v>
      </c>
      <c r="E227" s="41" t="s">
        <v>212</v>
      </c>
      <c r="F227" s="54"/>
      <c r="G227" s="55"/>
    </row>
    <row r="228" spans="1:7" ht="51">
      <c r="A228" s="40">
        <v>87</v>
      </c>
      <c r="B228" s="42" t="s">
        <v>217</v>
      </c>
      <c r="C228" s="24">
        <v>300000</v>
      </c>
      <c r="D228" s="41" t="s">
        <v>22</v>
      </c>
      <c r="E228" s="41" t="s">
        <v>220</v>
      </c>
      <c r="F228" s="54"/>
      <c r="G228" s="55"/>
    </row>
    <row r="229" spans="1:7" ht="38.25">
      <c r="A229" s="40">
        <v>87</v>
      </c>
      <c r="B229" s="47" t="s">
        <v>222</v>
      </c>
      <c r="C229" s="24">
        <v>260000</v>
      </c>
      <c r="D229" s="41" t="s">
        <v>22</v>
      </c>
      <c r="E229" s="41" t="s">
        <v>191</v>
      </c>
      <c r="F229" s="56"/>
      <c r="G229" s="57"/>
    </row>
    <row r="230" spans="1:7" ht="38.25">
      <c r="A230" s="40">
        <v>88</v>
      </c>
      <c r="B230" s="45" t="s">
        <v>205</v>
      </c>
      <c r="C230" s="46">
        <v>210000</v>
      </c>
      <c r="D230" s="37" t="s">
        <v>22</v>
      </c>
      <c r="E230" s="37" t="s">
        <v>240</v>
      </c>
      <c r="F230" s="52" t="s">
        <v>205</v>
      </c>
      <c r="G230" s="53"/>
    </row>
    <row r="231" spans="1:7" ht="25.5">
      <c r="A231" s="40">
        <v>88</v>
      </c>
      <c r="B231" s="45" t="s">
        <v>30</v>
      </c>
      <c r="C231" s="46">
        <v>240000</v>
      </c>
      <c r="D231" s="41" t="s">
        <v>22</v>
      </c>
      <c r="E231" s="37" t="s">
        <v>213</v>
      </c>
      <c r="F231" s="56"/>
      <c r="G231" s="57"/>
    </row>
    <row r="232" spans="1:7" ht="25.5">
      <c r="A232" s="40">
        <v>89</v>
      </c>
      <c r="B232" s="42" t="s">
        <v>190</v>
      </c>
      <c r="C232" s="24">
        <v>36000</v>
      </c>
      <c r="D232" s="41" t="s">
        <v>22</v>
      </c>
      <c r="E232" s="41" t="s">
        <v>192</v>
      </c>
      <c r="F232" s="52" t="s">
        <v>30</v>
      </c>
      <c r="G232" s="53"/>
    </row>
    <row r="233" spans="1:7" ht="25.5">
      <c r="A233" s="40">
        <v>89</v>
      </c>
      <c r="B233" s="42" t="s">
        <v>197</v>
      </c>
      <c r="C233" s="24">
        <v>36000</v>
      </c>
      <c r="D233" s="41" t="s">
        <v>22</v>
      </c>
      <c r="E233" s="41" t="s">
        <v>192</v>
      </c>
      <c r="F233" s="54"/>
      <c r="G233" s="55"/>
    </row>
    <row r="234" spans="1:7" ht="51">
      <c r="A234" s="40">
        <v>89</v>
      </c>
      <c r="B234" s="42" t="s">
        <v>205</v>
      </c>
      <c r="C234" s="24">
        <v>75000</v>
      </c>
      <c r="D234" s="41" t="s">
        <v>22</v>
      </c>
      <c r="E234" s="41" t="s">
        <v>200</v>
      </c>
      <c r="F234" s="54"/>
      <c r="G234" s="55"/>
    </row>
    <row r="235" spans="1:7" ht="25.5">
      <c r="A235" s="40">
        <v>89</v>
      </c>
      <c r="B235" s="42" t="s">
        <v>30</v>
      </c>
      <c r="C235" s="24">
        <v>23400</v>
      </c>
      <c r="D235" s="41" t="s">
        <v>22</v>
      </c>
      <c r="E235" s="41" t="s">
        <v>214</v>
      </c>
      <c r="F235" s="54"/>
      <c r="G235" s="55"/>
    </row>
    <row r="236" spans="1:7" ht="25.5">
      <c r="A236" s="40">
        <v>89</v>
      </c>
      <c r="B236" s="42" t="s">
        <v>217</v>
      </c>
      <c r="C236" s="24">
        <v>45000</v>
      </c>
      <c r="D236" s="41" t="s">
        <v>22</v>
      </c>
      <c r="E236" s="41" t="s">
        <v>221</v>
      </c>
      <c r="F236" s="54"/>
      <c r="G236" s="55"/>
    </row>
    <row r="237" spans="1:7">
      <c r="A237" s="40">
        <v>89</v>
      </c>
      <c r="B237" s="42" t="s">
        <v>222</v>
      </c>
      <c r="C237" s="24">
        <v>45000</v>
      </c>
      <c r="D237" s="41" t="s">
        <v>22</v>
      </c>
      <c r="E237" s="41" t="s">
        <v>229</v>
      </c>
      <c r="F237" s="56"/>
      <c r="G237" s="57"/>
    </row>
    <row r="238" spans="1:7" ht="25.5">
      <c r="A238" s="40">
        <v>90</v>
      </c>
      <c r="B238" s="42" t="s">
        <v>222</v>
      </c>
      <c r="C238" s="24">
        <v>122500</v>
      </c>
      <c r="D238" s="41" t="s">
        <v>22</v>
      </c>
      <c r="E238" s="41" t="s">
        <v>227</v>
      </c>
      <c r="F238" s="50" t="s">
        <v>222</v>
      </c>
      <c r="G238" s="51"/>
    </row>
    <row r="239" spans="1:7" ht="25.5">
      <c r="A239" s="40">
        <v>91</v>
      </c>
      <c r="B239" s="42" t="s">
        <v>205</v>
      </c>
      <c r="C239" s="24">
        <v>31500</v>
      </c>
      <c r="D239" s="41" t="s">
        <v>22</v>
      </c>
      <c r="E239" s="41" t="s">
        <v>206</v>
      </c>
      <c r="F239" s="50" t="s">
        <v>205</v>
      </c>
      <c r="G239" s="51"/>
    </row>
    <row r="240" spans="1:7" ht="50.25" customHeight="1">
      <c r="A240" s="40">
        <v>91</v>
      </c>
      <c r="B240" s="42" t="s">
        <v>222</v>
      </c>
      <c r="C240" s="24">
        <v>260000</v>
      </c>
      <c r="D240" s="41" t="s">
        <v>28</v>
      </c>
      <c r="E240" s="41" t="s">
        <v>228</v>
      </c>
      <c r="F240" s="50" t="s">
        <v>241</v>
      </c>
      <c r="G240" s="51"/>
    </row>
    <row r="241" spans="1:7" ht="38.25">
      <c r="A241" s="40">
        <v>92</v>
      </c>
      <c r="B241" s="42" t="s">
        <v>205</v>
      </c>
      <c r="C241" s="24">
        <v>451500</v>
      </c>
      <c r="D241" s="41" t="s">
        <v>22</v>
      </c>
      <c r="E241" s="41" t="s">
        <v>207</v>
      </c>
      <c r="F241" s="52" t="s">
        <v>222</v>
      </c>
      <c r="G241" s="53"/>
    </row>
    <row r="242" spans="1:7" ht="25.5">
      <c r="A242" s="40">
        <v>92</v>
      </c>
      <c r="B242" s="42" t="s">
        <v>30</v>
      </c>
      <c r="C242" s="24">
        <v>442050</v>
      </c>
      <c r="D242" s="41" t="s">
        <v>22</v>
      </c>
      <c r="E242" s="41" t="s">
        <v>215</v>
      </c>
      <c r="F242" s="54"/>
      <c r="G242" s="55"/>
    </row>
    <row r="243" spans="1:7" ht="38.25">
      <c r="A243" s="40">
        <v>92</v>
      </c>
      <c r="B243" s="43" t="s">
        <v>222</v>
      </c>
      <c r="C243" s="24">
        <v>441000</v>
      </c>
      <c r="D243" s="41" t="s">
        <v>22</v>
      </c>
      <c r="E243" s="41" t="s">
        <v>225</v>
      </c>
      <c r="F243" s="56"/>
      <c r="G243" s="57"/>
    </row>
    <row r="244" spans="1:7">
      <c r="A244" s="40">
        <v>93</v>
      </c>
      <c r="B244" s="43" t="s">
        <v>32</v>
      </c>
      <c r="C244" s="24" t="s">
        <v>33</v>
      </c>
      <c r="D244" s="44" t="s">
        <v>33</v>
      </c>
      <c r="E244" s="44" t="s">
        <v>33</v>
      </c>
      <c r="F244" s="50"/>
      <c r="G244" s="51"/>
    </row>
    <row r="245" spans="1:7" ht="25.5">
      <c r="A245" s="40">
        <v>94</v>
      </c>
      <c r="B245" s="42" t="s">
        <v>205</v>
      </c>
      <c r="C245" s="24">
        <v>2100</v>
      </c>
      <c r="D245" s="41" t="s">
        <v>22</v>
      </c>
      <c r="E245" s="41" t="s">
        <v>208</v>
      </c>
      <c r="F245" s="52" t="s">
        <v>30</v>
      </c>
      <c r="G245" s="53"/>
    </row>
    <row r="246" spans="1:7" ht="25.5">
      <c r="A246" s="40">
        <v>94</v>
      </c>
      <c r="B246" s="43" t="s">
        <v>30</v>
      </c>
      <c r="C246" s="24">
        <v>1225</v>
      </c>
      <c r="D246" s="41" t="s">
        <v>22</v>
      </c>
      <c r="E246" s="41" t="s">
        <v>208</v>
      </c>
      <c r="F246" s="54"/>
      <c r="G246" s="55"/>
    </row>
    <row r="247" spans="1:7" ht="25.5">
      <c r="A247" s="40">
        <v>94</v>
      </c>
      <c r="B247" s="42" t="s">
        <v>222</v>
      </c>
      <c r="C247" s="24">
        <v>2100</v>
      </c>
      <c r="D247" s="41" t="s">
        <v>22</v>
      </c>
      <c r="E247" s="41" t="s">
        <v>230</v>
      </c>
      <c r="F247" s="56"/>
      <c r="G247" s="57"/>
    </row>
    <row r="248" spans="1:7" ht="25.5">
      <c r="A248" s="40">
        <v>95</v>
      </c>
      <c r="B248" s="42" t="s">
        <v>205</v>
      </c>
      <c r="C248" s="24">
        <v>7000</v>
      </c>
      <c r="D248" s="41" t="s">
        <v>22</v>
      </c>
      <c r="E248" s="41" t="s">
        <v>226</v>
      </c>
      <c r="F248" s="52" t="s">
        <v>30</v>
      </c>
      <c r="G248" s="53"/>
    </row>
    <row r="249" spans="1:7" ht="25.5">
      <c r="A249" s="40">
        <v>95</v>
      </c>
      <c r="B249" s="43" t="s">
        <v>30</v>
      </c>
      <c r="C249" s="24">
        <v>3500</v>
      </c>
      <c r="D249" s="41" t="s">
        <v>22</v>
      </c>
      <c r="E249" s="41" t="s">
        <v>226</v>
      </c>
      <c r="F249" s="54"/>
      <c r="G249" s="55"/>
    </row>
    <row r="250" spans="1:7" ht="25.5">
      <c r="A250" s="40">
        <v>95</v>
      </c>
      <c r="B250" s="42" t="s">
        <v>222</v>
      </c>
      <c r="C250" s="24">
        <v>6300</v>
      </c>
      <c r="D250" s="41" t="s">
        <v>22</v>
      </c>
      <c r="E250" s="41" t="s">
        <v>226</v>
      </c>
      <c r="F250" s="56"/>
      <c r="G250" s="57"/>
    </row>
    <row r="251" spans="1:7" ht="51">
      <c r="A251" s="40">
        <v>96</v>
      </c>
      <c r="B251" s="43" t="s">
        <v>30</v>
      </c>
      <c r="C251" s="24">
        <v>22400</v>
      </c>
      <c r="D251" s="41" t="s">
        <v>22</v>
      </c>
      <c r="E251" s="41" t="s">
        <v>216</v>
      </c>
      <c r="F251" s="52" t="s">
        <v>30</v>
      </c>
      <c r="G251" s="53"/>
    </row>
    <row r="252" spans="1:7" ht="51">
      <c r="A252" s="40">
        <v>96</v>
      </c>
      <c r="B252" s="42" t="s">
        <v>222</v>
      </c>
      <c r="C252" s="24">
        <v>23800</v>
      </c>
      <c r="D252" s="41" t="s">
        <v>22</v>
      </c>
      <c r="E252" s="41" t="s">
        <v>216</v>
      </c>
      <c r="F252" s="56"/>
      <c r="G252" s="57"/>
    </row>
    <row r="253" spans="1:7" ht="25.5">
      <c r="A253" s="40">
        <v>97</v>
      </c>
      <c r="B253" s="43" t="s">
        <v>222</v>
      </c>
      <c r="C253" s="24">
        <v>8750</v>
      </c>
      <c r="D253" s="41" t="s">
        <v>22</v>
      </c>
      <c r="E253" s="41" t="s">
        <v>231</v>
      </c>
      <c r="F253" s="50" t="s">
        <v>222</v>
      </c>
      <c r="G253" s="51"/>
    </row>
    <row r="254" spans="1:7" ht="51">
      <c r="A254" s="40">
        <v>98</v>
      </c>
      <c r="B254" s="43" t="s">
        <v>190</v>
      </c>
      <c r="C254" s="24">
        <v>3000</v>
      </c>
      <c r="D254" s="41" t="s">
        <v>22</v>
      </c>
      <c r="E254" s="41" t="s">
        <v>193</v>
      </c>
      <c r="F254" s="52" t="s">
        <v>190</v>
      </c>
      <c r="G254" s="53"/>
    </row>
    <row r="255" spans="1:7" ht="51">
      <c r="A255" s="40">
        <v>98</v>
      </c>
      <c r="B255" s="42" t="s">
        <v>197</v>
      </c>
      <c r="C255" s="24">
        <v>3900</v>
      </c>
      <c r="D255" s="41" t="s">
        <v>22</v>
      </c>
      <c r="E255" s="41" t="s">
        <v>200</v>
      </c>
      <c r="F255" s="54"/>
      <c r="G255" s="55"/>
    </row>
    <row r="256" spans="1:7" ht="51">
      <c r="A256" s="40">
        <v>98</v>
      </c>
      <c r="B256" s="42" t="s">
        <v>205</v>
      </c>
      <c r="C256" s="24">
        <v>4800</v>
      </c>
      <c r="D256" s="41" t="s">
        <v>22</v>
      </c>
      <c r="E256" s="41" t="s">
        <v>200</v>
      </c>
      <c r="F256" s="54"/>
      <c r="G256" s="55"/>
    </row>
    <row r="257" spans="1:7">
      <c r="A257" s="40">
        <v>98</v>
      </c>
      <c r="B257" s="42" t="s">
        <v>222</v>
      </c>
      <c r="C257" s="24">
        <v>6000</v>
      </c>
      <c r="D257" s="41" t="s">
        <v>22</v>
      </c>
      <c r="E257" s="41" t="s">
        <v>232</v>
      </c>
      <c r="F257" s="56"/>
      <c r="G257" s="57"/>
    </row>
    <row r="258" spans="1:7" ht="25.5">
      <c r="A258" s="40">
        <v>99</v>
      </c>
      <c r="B258" s="42" t="s">
        <v>205</v>
      </c>
      <c r="C258" s="24">
        <v>60000</v>
      </c>
      <c r="D258" s="41" t="s">
        <v>22</v>
      </c>
      <c r="E258" s="41" t="s">
        <v>209</v>
      </c>
      <c r="F258" s="52" t="s">
        <v>30</v>
      </c>
      <c r="G258" s="53"/>
    </row>
    <row r="259" spans="1:7" ht="25.5">
      <c r="A259" s="40">
        <v>99</v>
      </c>
      <c r="B259" s="43" t="s">
        <v>30</v>
      </c>
      <c r="C259" s="24">
        <v>21000</v>
      </c>
      <c r="D259" s="41" t="s">
        <v>22</v>
      </c>
      <c r="E259" s="41" t="s">
        <v>209</v>
      </c>
      <c r="F259" s="54"/>
      <c r="G259" s="55"/>
    </row>
    <row r="260" spans="1:7" ht="25.5">
      <c r="A260" s="40">
        <v>99</v>
      </c>
      <c r="B260" s="42" t="s">
        <v>222</v>
      </c>
      <c r="C260" s="24">
        <v>25800</v>
      </c>
      <c r="D260" s="41" t="s">
        <v>22</v>
      </c>
      <c r="E260" s="41" t="s">
        <v>209</v>
      </c>
      <c r="F260" s="56"/>
      <c r="G260" s="57"/>
    </row>
    <row r="261" spans="1:7">
      <c r="A261" s="33"/>
      <c r="B261" s="19"/>
      <c r="C261" s="34"/>
      <c r="D261" s="35"/>
      <c r="E261" s="35"/>
      <c r="F261" s="19"/>
      <c r="G261" s="19"/>
    </row>
    <row r="262" spans="1:7">
      <c r="A262" s="63" t="s">
        <v>18</v>
      </c>
      <c r="B262" s="63"/>
      <c r="C262" s="63"/>
      <c r="D262" s="63"/>
      <c r="E262" s="63"/>
      <c r="F262" s="63"/>
      <c r="G262" s="63"/>
    </row>
    <row r="263" spans="1:7">
      <c r="A263" s="63"/>
      <c r="B263" s="63"/>
      <c r="C263" s="63"/>
      <c r="D263" s="63"/>
      <c r="E263" s="63"/>
      <c r="F263" s="63"/>
      <c r="G263" s="63"/>
    </row>
    <row r="264" spans="1:7">
      <c r="A264" s="2"/>
      <c r="B264" s="2"/>
      <c r="C264" s="2"/>
      <c r="D264" s="2"/>
      <c r="E264" s="2"/>
      <c r="F264" s="2"/>
      <c r="G264" s="2"/>
    </row>
    <row r="265" spans="1:7" ht="38.25">
      <c r="A265" s="4" t="s">
        <v>8</v>
      </c>
      <c r="B265" s="4" t="s">
        <v>9</v>
      </c>
      <c r="C265" s="4" t="s">
        <v>17</v>
      </c>
      <c r="D265" s="66" t="s">
        <v>16</v>
      </c>
      <c r="E265" s="66"/>
      <c r="F265" s="66"/>
      <c r="G265" s="66"/>
    </row>
    <row r="266" spans="1:7">
      <c r="A266" s="14">
        <v>1</v>
      </c>
      <c r="B266" s="43" t="s">
        <v>177</v>
      </c>
      <c r="C266" s="43" t="s">
        <v>178</v>
      </c>
      <c r="D266" s="67">
        <f>C136+C137+C138</f>
        <v>1187000</v>
      </c>
      <c r="E266" s="67"/>
      <c r="F266" s="67"/>
      <c r="G266" s="67"/>
    </row>
    <row r="267" spans="1:7" ht="25.5">
      <c r="A267" s="14">
        <v>2</v>
      </c>
      <c r="B267" s="43" t="s">
        <v>222</v>
      </c>
      <c r="C267" s="43" t="s">
        <v>223</v>
      </c>
      <c r="D267" s="68">
        <v>3752250</v>
      </c>
      <c r="E267" s="69"/>
      <c r="F267" s="69"/>
      <c r="G267" s="70"/>
    </row>
    <row r="268" spans="1:7">
      <c r="A268" s="38">
        <v>3</v>
      </c>
      <c r="B268" s="43" t="s">
        <v>235</v>
      </c>
      <c r="C268" s="43" t="s">
        <v>236</v>
      </c>
      <c r="D268" s="68">
        <f>C144+C146+C148+C150+C152</f>
        <v>7216700</v>
      </c>
      <c r="E268" s="69"/>
      <c r="F268" s="69"/>
      <c r="G268" s="70"/>
    </row>
    <row r="269" spans="1:7">
      <c r="A269" s="38">
        <v>4</v>
      </c>
      <c r="B269" s="43" t="s">
        <v>173</v>
      </c>
      <c r="C269" s="43" t="s">
        <v>175</v>
      </c>
      <c r="D269" s="68">
        <f>C154+C155+C156+C157+C158+C160+C161+C162+C163+C164+C165+C166+C167+C168+C169+C170+C171+C172+C173+C174+C175+C176+C177+C178+C179+C180+C181</f>
        <v>17930420.5</v>
      </c>
      <c r="E269" s="71"/>
      <c r="F269" s="71"/>
      <c r="G269" s="62"/>
    </row>
    <row r="270" spans="1:7">
      <c r="A270" s="38">
        <v>5</v>
      </c>
      <c r="B270" s="43" t="s">
        <v>182</v>
      </c>
      <c r="C270" s="43" t="s">
        <v>183</v>
      </c>
      <c r="D270" s="68">
        <v>38219150</v>
      </c>
      <c r="E270" s="71"/>
      <c r="F270" s="71"/>
      <c r="G270" s="62"/>
    </row>
    <row r="271" spans="1:7" ht="25.5">
      <c r="A271" s="38">
        <v>6</v>
      </c>
      <c r="B271" s="43" t="s">
        <v>29</v>
      </c>
      <c r="C271" s="43" t="s">
        <v>201</v>
      </c>
      <c r="D271" s="68">
        <f>C230+C239</f>
        <v>241500</v>
      </c>
      <c r="E271" s="71"/>
      <c r="F271" s="71"/>
      <c r="G271" s="62"/>
    </row>
    <row r="272" spans="1:7">
      <c r="A272" s="43">
        <v>7</v>
      </c>
      <c r="B272" s="43" t="s">
        <v>30</v>
      </c>
      <c r="C272" s="43" t="s">
        <v>210</v>
      </c>
      <c r="D272" s="67">
        <f>C235+C246+C249+C251+C259</f>
        <v>71525</v>
      </c>
      <c r="E272" s="67"/>
      <c r="F272" s="67"/>
      <c r="G272" s="67"/>
    </row>
    <row r="273" spans="1:7">
      <c r="A273" s="43">
        <v>8</v>
      </c>
      <c r="B273" s="43" t="s">
        <v>187</v>
      </c>
      <c r="C273" s="43" t="s">
        <v>188</v>
      </c>
      <c r="D273" s="68">
        <f>C254</f>
        <v>3000</v>
      </c>
      <c r="E273" s="69"/>
      <c r="F273" s="69"/>
      <c r="G273" s="70"/>
    </row>
    <row r="274" spans="1:7">
      <c r="A274" s="19"/>
      <c r="B274" s="19"/>
      <c r="C274" s="19"/>
      <c r="D274" s="20"/>
      <c r="E274" s="20"/>
      <c r="F274" s="20"/>
      <c r="G274" s="20"/>
    </row>
    <row r="276" spans="1:7">
      <c r="B276" s="65" t="s">
        <v>24</v>
      </c>
      <c r="C276" s="65"/>
      <c r="D276" s="65"/>
      <c r="E276" s="65"/>
      <c r="F276" s="65"/>
      <c r="G276" s="65"/>
    </row>
    <row r="277" spans="1:7">
      <c r="B277" s="5"/>
      <c r="C277" s="5"/>
      <c r="D277" s="5"/>
      <c r="E277" s="5"/>
      <c r="F277" s="5"/>
      <c r="G277" s="5"/>
    </row>
    <row r="278" spans="1:7">
      <c r="B278" s="63" t="s">
        <v>20</v>
      </c>
      <c r="C278" s="64"/>
      <c r="D278" s="64"/>
      <c r="E278" s="64"/>
      <c r="F278" s="64"/>
    </row>
    <row r="279" spans="1:7">
      <c r="B279" s="64"/>
      <c r="C279" s="64"/>
      <c r="D279" s="64"/>
      <c r="E279" s="64"/>
      <c r="F279" s="64"/>
    </row>
  </sheetData>
  <mergeCells count="140">
    <mergeCell ref="F241:G243"/>
    <mergeCell ref="F245:G247"/>
    <mergeCell ref="F248:G250"/>
    <mergeCell ref="F251:G252"/>
    <mergeCell ref="F254:G257"/>
    <mergeCell ref="F258:G260"/>
    <mergeCell ref="F124:G124"/>
    <mergeCell ref="F125:G125"/>
    <mergeCell ref="D273:G273"/>
    <mergeCell ref="F196:G196"/>
    <mergeCell ref="F201:G201"/>
    <mergeCell ref="F206:G206"/>
    <mergeCell ref="F195:G195"/>
    <mergeCell ref="F202:G202"/>
    <mergeCell ref="F197:G197"/>
    <mergeCell ref="F182:G182"/>
    <mergeCell ref="F183:G183"/>
    <mergeCell ref="F184:G184"/>
    <mergeCell ref="F187:G187"/>
    <mergeCell ref="F139:G139"/>
    <mergeCell ref="F140:G140"/>
    <mergeCell ref="F132:G132"/>
    <mergeCell ref="F133:G133"/>
    <mergeCell ref="F134:G134"/>
    <mergeCell ref="A1:G9"/>
    <mergeCell ref="A111:G111"/>
    <mergeCell ref="D113:E113"/>
    <mergeCell ref="F113:G113"/>
    <mergeCell ref="D114:E114"/>
    <mergeCell ref="F115:G115"/>
    <mergeCell ref="D115:E115"/>
    <mergeCell ref="F114:G114"/>
    <mergeCell ref="F131:G131"/>
    <mergeCell ref="A127:G129"/>
    <mergeCell ref="D117:E117"/>
    <mergeCell ref="F117:G117"/>
    <mergeCell ref="D118:E118"/>
    <mergeCell ref="F118:G118"/>
    <mergeCell ref="D121:E121"/>
    <mergeCell ref="F121:G121"/>
    <mergeCell ref="D122:E122"/>
    <mergeCell ref="F122:G122"/>
    <mergeCell ref="D123:E123"/>
    <mergeCell ref="F123:G123"/>
    <mergeCell ref="D116:E116"/>
    <mergeCell ref="D119:E119"/>
    <mergeCell ref="F119:G119"/>
    <mergeCell ref="D120:E120"/>
    <mergeCell ref="B278:F279"/>
    <mergeCell ref="B276:G276"/>
    <mergeCell ref="A262:G263"/>
    <mergeCell ref="D265:G265"/>
    <mergeCell ref="D266:G266"/>
    <mergeCell ref="D267:G267"/>
    <mergeCell ref="D272:G272"/>
    <mergeCell ref="D268:G268"/>
    <mergeCell ref="D269:G269"/>
    <mergeCell ref="D270:G270"/>
    <mergeCell ref="D271:G271"/>
    <mergeCell ref="F116:G116"/>
    <mergeCell ref="F170:G170"/>
    <mergeCell ref="F171:G171"/>
    <mergeCell ref="F172:G172"/>
    <mergeCell ref="F167:G167"/>
    <mergeCell ref="F168:G168"/>
    <mergeCell ref="F169:G169"/>
    <mergeCell ref="F173:G173"/>
    <mergeCell ref="F174:G174"/>
    <mergeCell ref="F120:G120"/>
    <mergeCell ref="F158:G158"/>
    <mergeCell ref="F159:G159"/>
    <mergeCell ref="F160:G160"/>
    <mergeCell ref="F161:G161"/>
    <mergeCell ref="F162:G162"/>
    <mergeCell ref="F163:G163"/>
    <mergeCell ref="F164:G164"/>
    <mergeCell ref="F165:G165"/>
    <mergeCell ref="F166:G166"/>
    <mergeCell ref="F153:G153"/>
    <mergeCell ref="F154:G154"/>
    <mergeCell ref="F155:G155"/>
    <mergeCell ref="F156:G156"/>
    <mergeCell ref="F157:G157"/>
    <mergeCell ref="F198:G198"/>
    <mergeCell ref="F199:G199"/>
    <mergeCell ref="F200:G200"/>
    <mergeCell ref="F203:G203"/>
    <mergeCell ref="F204:G204"/>
    <mergeCell ref="F210:G210"/>
    <mergeCell ref="F135:G135"/>
    <mergeCell ref="F180:G180"/>
    <mergeCell ref="F181:G181"/>
    <mergeCell ref="F185:G185"/>
    <mergeCell ref="F186:G186"/>
    <mergeCell ref="F194:G194"/>
    <mergeCell ref="F175:G175"/>
    <mergeCell ref="F176:G176"/>
    <mergeCell ref="F177:G177"/>
    <mergeCell ref="F178:G178"/>
    <mergeCell ref="F179:G179"/>
    <mergeCell ref="F188:G188"/>
    <mergeCell ref="F189:G189"/>
    <mergeCell ref="F190:G190"/>
    <mergeCell ref="F191:G191"/>
    <mergeCell ref="F192:G192"/>
    <mergeCell ref="F193:G193"/>
    <mergeCell ref="F212:G212"/>
    <mergeCell ref="F213:G213"/>
    <mergeCell ref="F214:G214"/>
    <mergeCell ref="F215:G215"/>
    <mergeCell ref="F216:G216"/>
    <mergeCell ref="F205:G205"/>
    <mergeCell ref="F207:G207"/>
    <mergeCell ref="F208:G208"/>
    <mergeCell ref="F209:G209"/>
    <mergeCell ref="F211:G211"/>
    <mergeCell ref="F253:G253"/>
    <mergeCell ref="F238:G238"/>
    <mergeCell ref="F239:G239"/>
    <mergeCell ref="F244:G244"/>
    <mergeCell ref="F222:G222"/>
    <mergeCell ref="F224:G229"/>
    <mergeCell ref="F240:G240"/>
    <mergeCell ref="D124:E124"/>
    <mergeCell ref="D125:E125"/>
    <mergeCell ref="F136:G138"/>
    <mergeCell ref="F141:G142"/>
    <mergeCell ref="F143:G144"/>
    <mergeCell ref="F145:G146"/>
    <mergeCell ref="F147:G148"/>
    <mergeCell ref="F149:G150"/>
    <mergeCell ref="F151:G152"/>
    <mergeCell ref="F223:G223"/>
    <mergeCell ref="F230:G231"/>
    <mergeCell ref="F232:G237"/>
    <mergeCell ref="F217:G217"/>
    <mergeCell ref="F218:G218"/>
    <mergeCell ref="F219:G219"/>
    <mergeCell ref="F220:G220"/>
    <mergeCell ref="F221:G221"/>
  </mergeCells>
  <pageMargins left="0.33250000000000002" right="0.27124999999999999" top="0.75" bottom="0.75" header="0.3" footer="0.3"/>
  <pageSetup paperSize="9" scale="80" orientation="portrait" horizontalDpi="180" verticalDpi="18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2020-02-21T06:30:57Z</dcterms:modified>
</cp:coreProperties>
</file>