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calcMode="autoNoTable"/>
</workbook>
</file>

<file path=xl/calcChain.xml><?xml version="1.0" encoding="utf-8"?>
<calcChain xmlns="http://schemas.openxmlformats.org/spreadsheetml/2006/main">
  <c r="D39" i="1" l="1"/>
  <c r="D38" i="1"/>
  <c r="D37" i="1"/>
  <c r="G11" i="1" l="1"/>
  <c r="G10" i="1"/>
  <c r="G9" i="1"/>
  <c r="G12" i="1" l="1"/>
</calcChain>
</file>

<file path=xl/sharedStrings.xml><?xml version="1.0" encoding="utf-8"?>
<sst xmlns="http://schemas.openxmlformats.org/spreadsheetml/2006/main" count="92" uniqueCount="56">
  <si>
    <t>№ п/п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</si>
  <si>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</si>
  <si>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</si>
  <si>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</si>
  <si>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</si>
  <si>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</si>
  <si>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</si>
  <si>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t>1. Потенциальные поставщики, представившие ценовое предложение в установленные сроки:</t>
  </si>
  <si>
    <t>Наименование потенциального поставщика</t>
  </si>
  <si>
    <t>Местонахождение потенциального поставщика</t>
  </si>
  <si>
    <r>
      <t xml:space="preserve"> </t>
    </r>
    <r>
      <rPr>
        <b/>
        <sz val="10"/>
        <color rgb="FF000000"/>
        <rFont val="Times New Roman"/>
        <family val="1"/>
        <charset val="204"/>
      </rPr>
      <t>Дата и время представления ценового предложения</t>
    </r>
  </si>
  <si>
    <t>При процедуре вскрытия конвертов с ценовыми предложениями присутствовали следующие представители потенциальных поставщиков</t>
  </si>
  <si>
    <t>Наименование поставщика</t>
  </si>
  <si>
    <t>Цена поданной заявки</t>
  </si>
  <si>
    <t>Cоответствие заявки</t>
  </si>
  <si>
    <t>Торговое наименование</t>
  </si>
  <si>
    <t>Победитель или причина несоответствия</t>
  </si>
  <si>
    <t>3.Наименование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</si>
  <si>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Место нахождение потенциального поставщика</t>
  </si>
  <si>
    <t>Сумма договора, в тенге</t>
  </si>
  <si>
    <t>ИТОГО:</t>
  </si>
  <si>
    <t>да</t>
  </si>
  <si>
    <t xml:space="preserve">Протокол об утверждении итогов по закупкам лекарственных средств и изделий медицинского назначения на 2022 год
способом запроса ценовых предложений – №П-12
Отдел государственных закупок                                                                                          7 июня 2022г.
Государственное коммунальное предприятие на праве хозяйственного ведения «Городской кардиологический центр» Управления здравоохранения г.Алматы, 050012, г.Алматы, ул. Толе би, 93 провел закуп способом запроса ценовых предложений.
</t>
  </si>
  <si>
    <t xml:space="preserve"> Силденафил</t>
  </si>
  <si>
    <t>Таблетки, покрытые пленочной оболочкой, 50 мг</t>
  </si>
  <si>
    <t>таблетка</t>
  </si>
  <si>
    <t>Севофлуран</t>
  </si>
  <si>
    <t>Раствор для ингаляционного наркоза, флакон, 250 мл</t>
  </si>
  <si>
    <t>флакон</t>
  </si>
  <si>
    <t>Натрия хлорид</t>
  </si>
  <si>
    <t>Раствор для инфузий, 0,9 %, 200 мл</t>
  </si>
  <si>
    <t>ТОО "Kelun-Kazpharm"</t>
  </si>
  <si>
    <t>Алматинская область, Карасайский район, Ельтайский с/о, с.Кокузек, 1147</t>
  </si>
  <si>
    <t>03.06.2022г. 09:35</t>
  </si>
  <si>
    <t>натрия хлорид</t>
  </si>
  <si>
    <t>ТОО "КФК Медсервис плюс"</t>
  </si>
  <si>
    <t>г.Алматы, ул.Маметовой, 54</t>
  </si>
  <si>
    <t>03.06.2022г. 11:50</t>
  </si>
  <si>
    <t>синегра</t>
  </si>
  <si>
    <t>ТОО "Альянс-Фарм"</t>
  </si>
  <si>
    <t>г.Алматы, пр. Суюнбая, 153</t>
  </si>
  <si>
    <t>06.06.2022г. 15:00</t>
  </si>
  <si>
    <t>г.Алматы, ул.Дуйсенова 25/202</t>
  </si>
  <si>
    <t>06.06.2022г. 15:09</t>
  </si>
  <si>
    <t>сево-анестеран</t>
  </si>
  <si>
    <t>АО "Ordamed"</t>
  </si>
  <si>
    <t>ТОО "GT Pharma"</t>
  </si>
  <si>
    <t>г.Алматы, мкр.Нуркент, 5/24, помещение 17</t>
  </si>
  <si>
    <t>06.06.2022г. 16:05</t>
  </si>
  <si>
    <t>ТОО "Садыхан Премиум"</t>
  </si>
  <si>
    <t>нет</t>
  </si>
  <si>
    <t>г.Алматы, ул. Станкевича 44/21</t>
  </si>
  <si>
    <t>п.100</t>
  </si>
  <si>
    <t>не соответствие  технической спецификации условиям объявления</t>
  </si>
  <si>
    <t>пп. 2. п.18</t>
  </si>
  <si>
    <t xml:space="preserve">                             Директор                                                                                                Кодасбаев А.Т.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</si>
</sst>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2" borderId="0" xfId="0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22" fontId="4" fillId="0" borderId="4" xfId="0" applyNumberFormat="1" applyFont="1" applyBorder="1" applyAlignment="1">
      <alignment horizontal="center" vertical="center" wrapText="1"/>
    </xf>
    <xf numFmtId="22" fontId="4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view="pageBreakPreview" topLeftCell="A19" zoomScaleNormal="100" zoomScaleSheetLayoutView="100" workbookViewId="0">
      <selection activeCell="L35" sqref="L35"/>
    </sheetView>
  </sheetViews>
  <sheetFormatPr defaultRowHeight="15" x14ac:dyDescent="0.25"/>
  <cols>
    <col min="1" max="1" width="5.42578125" style="1" customWidth="1"/>
    <col min="2" max="2" width="22.28515625" style="1" customWidth="1"/>
    <col min="3" max="3" width="40.28515625" style="1" customWidth="1"/>
    <col min="4" max="4" width="13.5703125" style="1" customWidth="1"/>
    <col min="5" max="5" width="15.28515625" style="1" customWidth="1"/>
    <col min="6" max="6" width="12.85546875" style="1" customWidth="1"/>
    <col min="7" max="7" width="12.5703125" style="1" customWidth="1"/>
    <col min="8" max="16384" width="9.140625" style="1"/>
  </cols>
  <sheetData>
    <row r="1" spans="1:7" ht="19.5" customHeight="1" x14ac:dyDescent="0.25">
      <c r="A1" s="49" t="s">
        <v>22</v>
      </c>
      <c r="B1" s="50"/>
      <c r="C1" s="50"/>
      <c r="D1" s="50"/>
      <c r="E1" s="50"/>
      <c r="F1" s="50"/>
      <c r="G1" s="50"/>
    </row>
    <row r="2" spans="1:7" x14ac:dyDescent="0.25">
      <c r="A2" s="50"/>
      <c r="B2" s="50"/>
      <c r="C2" s="50"/>
      <c r="D2" s="50"/>
      <c r="E2" s="50"/>
      <c r="F2" s="50"/>
      <c r="G2" s="50"/>
    </row>
    <row r="3" spans="1:7" x14ac:dyDescent="0.25">
      <c r="A3" s="50"/>
      <c r="B3" s="50"/>
      <c r="C3" s="50"/>
      <c r="D3" s="50"/>
      <c r="E3" s="50"/>
      <c r="F3" s="50"/>
      <c r="G3" s="50"/>
    </row>
    <row r="4" spans="1:7" x14ac:dyDescent="0.25">
      <c r="A4" s="50"/>
      <c r="B4" s="50"/>
      <c r="C4" s="50"/>
      <c r="D4" s="50"/>
      <c r="E4" s="50"/>
      <c r="F4" s="50"/>
      <c r="G4" s="50"/>
    </row>
    <row r="5" spans="1:7" x14ac:dyDescent="0.25">
      <c r="A5" s="50"/>
      <c r="B5" s="50"/>
      <c r="C5" s="50"/>
      <c r="D5" s="50"/>
      <c r="E5" s="50"/>
      <c r="F5" s="50"/>
      <c r="G5" s="50"/>
    </row>
    <row r="6" spans="1:7" x14ac:dyDescent="0.25">
      <c r="A6" s="50"/>
      <c r="B6" s="50"/>
      <c r="C6" s="50"/>
      <c r="D6" s="50"/>
      <c r="E6" s="50"/>
      <c r="F6" s="50"/>
      <c r="G6" s="50"/>
    </row>
    <row r="7" spans="1:7" x14ac:dyDescent="0.25">
      <c r="A7" s="50"/>
      <c r="B7" s="50"/>
      <c r="C7" s="50"/>
      <c r="D7" s="50"/>
      <c r="E7" s="50"/>
      <c r="F7" s="50"/>
      <c r="G7" s="50"/>
    </row>
    <row r="8" spans="1:7" ht="42" x14ac:dyDescent="0.25">
      <c r="A8" s="2" t="s">
        <v>0</v>
      </c>
      <c r="B8" s="2" t="s">
        <v>1</v>
      </c>
      <c r="C8" s="2" t="s">
        <v>2</v>
      </c>
      <c r="D8" s="3" t="s">
        <v>3</v>
      </c>
      <c r="E8" s="3" t="s">
        <v>4</v>
      </c>
      <c r="F8" s="2" t="s">
        <v>5</v>
      </c>
      <c r="G8" s="2" t="s">
        <v>6</v>
      </c>
    </row>
    <row r="9" spans="1:7" x14ac:dyDescent="0.25">
      <c r="A9" s="4">
        <v>1</v>
      </c>
      <c r="B9" s="5" t="s">
        <v>23</v>
      </c>
      <c r="C9" s="5" t="s">
        <v>24</v>
      </c>
      <c r="D9" s="5" t="s">
        <v>25</v>
      </c>
      <c r="E9" s="5">
        <v>600</v>
      </c>
      <c r="F9" s="6">
        <v>643.52</v>
      </c>
      <c r="G9" s="6">
        <f t="shared" ref="G9:G11" si="0">E9*F9</f>
        <v>386112</v>
      </c>
    </row>
    <row r="10" spans="1:7" x14ac:dyDescent="0.25">
      <c r="A10" s="4">
        <v>2</v>
      </c>
      <c r="B10" s="5" t="s">
        <v>26</v>
      </c>
      <c r="C10" s="5" t="s">
        <v>27</v>
      </c>
      <c r="D10" s="5" t="s">
        <v>28</v>
      </c>
      <c r="E10" s="5">
        <v>24</v>
      </c>
      <c r="F10" s="6">
        <v>35571.69</v>
      </c>
      <c r="G10" s="6">
        <f t="shared" si="0"/>
        <v>853720.56</v>
      </c>
    </row>
    <row r="11" spans="1:7" x14ac:dyDescent="0.25">
      <c r="A11" s="4">
        <v>3</v>
      </c>
      <c r="B11" s="5" t="s">
        <v>29</v>
      </c>
      <c r="C11" s="5" t="s">
        <v>30</v>
      </c>
      <c r="D11" s="5" t="s">
        <v>28</v>
      </c>
      <c r="E11" s="5">
        <v>10000</v>
      </c>
      <c r="F11" s="6">
        <v>126.42</v>
      </c>
      <c r="G11" s="6">
        <f t="shared" si="0"/>
        <v>1264200</v>
      </c>
    </row>
    <row r="12" spans="1:7" x14ac:dyDescent="0.25">
      <c r="A12" s="7"/>
      <c r="B12" s="27" t="s">
        <v>20</v>
      </c>
      <c r="C12" s="8"/>
      <c r="D12" s="9"/>
      <c r="E12" s="7"/>
      <c r="F12" s="10"/>
      <c r="G12" s="28">
        <f>SUM(G9:G11)</f>
        <v>2504032.56</v>
      </c>
    </row>
    <row r="13" spans="1:7" x14ac:dyDescent="0.25">
      <c r="A13" s="11"/>
      <c r="B13" s="7"/>
      <c r="C13" s="7"/>
      <c r="D13" s="7"/>
      <c r="E13" s="7"/>
      <c r="F13" s="10"/>
      <c r="G13" s="12"/>
    </row>
    <row r="14" spans="1:7" x14ac:dyDescent="0.25">
      <c r="A14" s="51" t="s">
        <v>7</v>
      </c>
      <c r="B14" s="51"/>
      <c r="C14" s="51"/>
      <c r="D14" s="51"/>
      <c r="E14" s="51"/>
      <c r="F14" s="51"/>
      <c r="G14" s="51"/>
    </row>
    <row r="15" spans="1:7" ht="38.25" customHeight="1" x14ac:dyDescent="0.25">
      <c r="A15" s="13" t="s">
        <v>0</v>
      </c>
      <c r="B15" s="14" t="s">
        <v>8</v>
      </c>
      <c r="C15" s="14" t="s">
        <v>9</v>
      </c>
      <c r="D15" s="42" t="s">
        <v>10</v>
      </c>
      <c r="E15" s="43"/>
      <c r="F15" s="52" t="s">
        <v>11</v>
      </c>
      <c r="G15" s="53"/>
    </row>
    <row r="16" spans="1:7" ht="25.5" x14ac:dyDescent="0.25">
      <c r="A16" s="15">
        <v>1</v>
      </c>
      <c r="B16" s="16" t="s">
        <v>31</v>
      </c>
      <c r="C16" s="16" t="s">
        <v>32</v>
      </c>
      <c r="D16" s="40" t="s">
        <v>33</v>
      </c>
      <c r="E16" s="41"/>
      <c r="F16" s="45"/>
      <c r="G16" s="46"/>
    </row>
    <row r="17" spans="1:7" ht="25.5" x14ac:dyDescent="0.25">
      <c r="A17" s="15">
        <v>2</v>
      </c>
      <c r="B17" s="16" t="s">
        <v>35</v>
      </c>
      <c r="C17" s="16" t="s">
        <v>36</v>
      </c>
      <c r="D17" s="40" t="s">
        <v>37</v>
      </c>
      <c r="E17" s="41"/>
      <c r="F17" s="45"/>
      <c r="G17" s="46"/>
    </row>
    <row r="18" spans="1:7" x14ac:dyDescent="0.25">
      <c r="A18" s="15">
        <v>3</v>
      </c>
      <c r="B18" s="16" t="s">
        <v>39</v>
      </c>
      <c r="C18" s="16" t="s">
        <v>40</v>
      </c>
      <c r="D18" s="40" t="s">
        <v>41</v>
      </c>
      <c r="E18" s="41"/>
      <c r="F18" s="45"/>
      <c r="G18" s="46"/>
    </row>
    <row r="19" spans="1:7" x14ac:dyDescent="0.25">
      <c r="A19" s="15">
        <v>4</v>
      </c>
      <c r="B19" s="16" t="s">
        <v>45</v>
      </c>
      <c r="C19" s="16" t="s">
        <v>42</v>
      </c>
      <c r="D19" s="40" t="s">
        <v>43</v>
      </c>
      <c r="E19" s="41"/>
      <c r="F19" s="45"/>
      <c r="G19" s="46"/>
    </row>
    <row r="20" spans="1:7" x14ac:dyDescent="0.25">
      <c r="A20" s="15">
        <v>5</v>
      </c>
      <c r="B20" s="16" t="s">
        <v>46</v>
      </c>
      <c r="C20" s="16" t="s">
        <v>47</v>
      </c>
      <c r="D20" s="40" t="s">
        <v>48</v>
      </c>
      <c r="E20" s="41"/>
      <c r="F20" s="45"/>
      <c r="G20" s="46"/>
    </row>
    <row r="21" spans="1:7" x14ac:dyDescent="0.25">
      <c r="A21" s="15">
        <v>6</v>
      </c>
      <c r="B21" s="16" t="s">
        <v>49</v>
      </c>
      <c r="C21" s="16" t="s">
        <v>51</v>
      </c>
      <c r="D21" s="40" t="s">
        <v>48</v>
      </c>
      <c r="E21" s="41"/>
      <c r="F21" s="45"/>
      <c r="G21" s="46"/>
    </row>
    <row r="22" spans="1:7" x14ac:dyDescent="0.25">
      <c r="A22" s="29"/>
      <c r="B22" s="11"/>
      <c r="C22" s="11"/>
      <c r="D22" s="30"/>
      <c r="E22" s="30"/>
      <c r="F22" s="31"/>
      <c r="G22" s="31"/>
    </row>
    <row r="23" spans="1:7" x14ac:dyDescent="0.25">
      <c r="A23" s="17"/>
      <c r="B23" s="17"/>
      <c r="C23" s="17"/>
      <c r="D23" s="17"/>
      <c r="E23" s="17"/>
      <c r="F23" s="17"/>
      <c r="G23" s="17"/>
    </row>
    <row r="24" spans="1:7" ht="41.25" customHeight="1" x14ac:dyDescent="0.25">
      <c r="A24" s="13" t="s">
        <v>0</v>
      </c>
      <c r="B24" s="13" t="s">
        <v>12</v>
      </c>
      <c r="C24" s="13" t="s">
        <v>13</v>
      </c>
      <c r="D24" s="18" t="s">
        <v>14</v>
      </c>
      <c r="E24" s="13" t="s">
        <v>15</v>
      </c>
      <c r="F24" s="42" t="s">
        <v>16</v>
      </c>
      <c r="G24" s="43"/>
    </row>
    <row r="25" spans="1:7" ht="30.75" customHeight="1" x14ac:dyDescent="0.25">
      <c r="A25" s="47">
        <v>1</v>
      </c>
      <c r="B25" s="32" t="s">
        <v>35</v>
      </c>
      <c r="C25" s="19">
        <v>228000</v>
      </c>
      <c r="D25" s="20" t="s">
        <v>21</v>
      </c>
      <c r="E25" s="21" t="s">
        <v>38</v>
      </c>
      <c r="F25" s="55" t="s">
        <v>35</v>
      </c>
      <c r="G25" s="47" t="s">
        <v>52</v>
      </c>
    </row>
    <row r="26" spans="1:7" ht="30.75" customHeight="1" x14ac:dyDescent="0.25">
      <c r="A26" s="48"/>
      <c r="B26" s="32" t="s">
        <v>39</v>
      </c>
      <c r="C26" s="19">
        <v>231000</v>
      </c>
      <c r="D26" s="20" t="s">
        <v>21</v>
      </c>
      <c r="E26" s="21" t="s">
        <v>38</v>
      </c>
      <c r="F26" s="55"/>
      <c r="G26" s="48"/>
    </row>
    <row r="27" spans="1:7" ht="20.25" customHeight="1" x14ac:dyDescent="0.25">
      <c r="A27" s="33">
        <v>2</v>
      </c>
      <c r="B27" s="32" t="s">
        <v>45</v>
      </c>
      <c r="C27" s="19">
        <v>852000</v>
      </c>
      <c r="D27" s="20" t="s">
        <v>21</v>
      </c>
      <c r="E27" s="21" t="s">
        <v>44</v>
      </c>
      <c r="F27" s="32" t="s">
        <v>45</v>
      </c>
      <c r="G27" s="32" t="s">
        <v>52</v>
      </c>
    </row>
    <row r="28" spans="1:7" ht="91.5" customHeight="1" x14ac:dyDescent="0.25">
      <c r="A28" s="47">
        <v>3</v>
      </c>
      <c r="B28" s="32" t="s">
        <v>39</v>
      </c>
      <c r="C28" s="19">
        <v>980000</v>
      </c>
      <c r="D28" s="20" t="s">
        <v>50</v>
      </c>
      <c r="E28" s="21" t="s">
        <v>34</v>
      </c>
      <c r="F28" s="32" t="s">
        <v>53</v>
      </c>
      <c r="G28" s="32" t="s">
        <v>54</v>
      </c>
    </row>
    <row r="29" spans="1:7" x14ac:dyDescent="0.25">
      <c r="A29" s="54"/>
      <c r="B29" s="32" t="s">
        <v>31</v>
      </c>
      <c r="C29" s="19">
        <v>1040000</v>
      </c>
      <c r="D29" s="20" t="s">
        <v>21</v>
      </c>
      <c r="E29" s="21" t="s">
        <v>34</v>
      </c>
      <c r="F29" s="47" t="s">
        <v>31</v>
      </c>
      <c r="G29" s="47" t="s">
        <v>52</v>
      </c>
    </row>
    <row r="30" spans="1:7" ht="25.5" x14ac:dyDescent="0.25">
      <c r="A30" s="54"/>
      <c r="B30" s="32" t="s">
        <v>35</v>
      </c>
      <c r="C30" s="19">
        <v>1110000</v>
      </c>
      <c r="D30" s="20" t="s">
        <v>21</v>
      </c>
      <c r="E30" s="21" t="s">
        <v>34</v>
      </c>
      <c r="F30" s="54"/>
      <c r="G30" s="54"/>
    </row>
    <row r="31" spans="1:7" x14ac:dyDescent="0.25">
      <c r="A31" s="54"/>
      <c r="B31" s="32" t="s">
        <v>46</v>
      </c>
      <c r="C31" s="19">
        <v>1250000</v>
      </c>
      <c r="D31" s="20" t="s">
        <v>21</v>
      </c>
      <c r="E31" s="21" t="s">
        <v>34</v>
      </c>
      <c r="F31" s="54"/>
      <c r="G31" s="54"/>
    </row>
    <row r="32" spans="1:7" x14ac:dyDescent="0.25">
      <c r="A32" s="48"/>
      <c r="B32" s="32" t="s">
        <v>49</v>
      </c>
      <c r="C32" s="19">
        <v>1180000</v>
      </c>
      <c r="D32" s="20" t="s">
        <v>21</v>
      </c>
      <c r="E32" s="21" t="s">
        <v>34</v>
      </c>
      <c r="F32" s="48"/>
      <c r="G32" s="48"/>
    </row>
    <row r="33" spans="1:7" x14ac:dyDescent="0.25">
      <c r="A33" s="11"/>
      <c r="B33" s="11"/>
      <c r="C33" s="22"/>
      <c r="D33" s="23"/>
      <c r="E33" s="24"/>
      <c r="F33" s="23"/>
      <c r="G33" s="23"/>
    </row>
    <row r="34" spans="1:7" x14ac:dyDescent="0.25">
      <c r="A34" s="44" t="s">
        <v>17</v>
      </c>
      <c r="B34" s="44"/>
      <c r="C34" s="44"/>
      <c r="D34" s="44"/>
      <c r="E34" s="44"/>
      <c r="F34" s="44"/>
      <c r="G34" s="44"/>
    </row>
    <row r="35" spans="1:7" x14ac:dyDescent="0.25">
      <c r="A35" s="44"/>
      <c r="B35" s="44"/>
      <c r="C35" s="44"/>
      <c r="D35" s="44"/>
      <c r="E35" s="44"/>
      <c r="F35" s="44"/>
      <c r="G35" s="44"/>
    </row>
    <row r="36" spans="1:7" ht="38.25" x14ac:dyDescent="0.25">
      <c r="A36" s="25" t="s">
        <v>0</v>
      </c>
      <c r="B36" s="25" t="s">
        <v>8</v>
      </c>
      <c r="C36" s="25" t="s">
        <v>18</v>
      </c>
      <c r="D36" s="34" t="s">
        <v>19</v>
      </c>
      <c r="E36" s="35"/>
      <c r="F36" s="35"/>
      <c r="G36" s="36"/>
    </row>
    <row r="37" spans="1:7" ht="25.5" x14ac:dyDescent="0.25">
      <c r="A37" s="16">
        <v>1</v>
      </c>
      <c r="B37" s="32" t="s">
        <v>31</v>
      </c>
      <c r="C37" s="32" t="s">
        <v>32</v>
      </c>
      <c r="D37" s="37">
        <f>C29</f>
        <v>1040000</v>
      </c>
      <c r="E37" s="37"/>
      <c r="F37" s="37"/>
      <c r="G37" s="37"/>
    </row>
    <row r="38" spans="1:7" ht="25.5" x14ac:dyDescent="0.25">
      <c r="A38" s="16">
        <v>2</v>
      </c>
      <c r="B38" s="32" t="s">
        <v>35</v>
      </c>
      <c r="C38" s="32" t="s">
        <v>36</v>
      </c>
      <c r="D38" s="37">
        <f>C25</f>
        <v>228000</v>
      </c>
      <c r="E38" s="37"/>
      <c r="F38" s="37"/>
      <c r="G38" s="37"/>
    </row>
    <row r="39" spans="1:7" x14ac:dyDescent="0.25">
      <c r="A39" s="32">
        <v>3</v>
      </c>
      <c r="B39" s="32" t="s">
        <v>45</v>
      </c>
      <c r="C39" s="32" t="s">
        <v>42</v>
      </c>
      <c r="D39" s="37">
        <f>C27</f>
        <v>852000</v>
      </c>
      <c r="E39" s="37"/>
      <c r="F39" s="37"/>
      <c r="G39" s="37"/>
    </row>
    <row r="42" spans="1:7" x14ac:dyDescent="0.25">
      <c r="B42" s="38" t="s">
        <v>55</v>
      </c>
      <c r="C42" s="38"/>
      <c r="D42" s="38"/>
      <c r="E42" s="38"/>
      <c r="F42" s="38"/>
      <c r="G42" s="38"/>
    </row>
    <row r="43" spans="1:7" x14ac:dyDescent="0.25">
      <c r="B43" s="26"/>
      <c r="C43" s="26"/>
      <c r="D43" s="26"/>
      <c r="E43" s="26"/>
      <c r="F43" s="26"/>
      <c r="G43" s="26"/>
    </row>
    <row r="44" spans="1:7" ht="15" customHeight="1" x14ac:dyDescent="0.25">
      <c r="B44" s="39"/>
      <c r="C44" s="39"/>
      <c r="D44" s="39"/>
      <c r="E44" s="39"/>
      <c r="F44" s="39"/>
    </row>
    <row r="45" spans="1:7" x14ac:dyDescent="0.25">
      <c r="B45" s="39"/>
      <c r="C45" s="39"/>
      <c r="D45" s="39"/>
      <c r="E45" s="39"/>
      <c r="F45" s="39"/>
    </row>
  </sheetData>
  <mergeCells count="30">
    <mergeCell ref="D17:E17"/>
    <mergeCell ref="D18:E18"/>
    <mergeCell ref="D20:E20"/>
    <mergeCell ref="D21:E21"/>
    <mergeCell ref="D19:E19"/>
    <mergeCell ref="F17:G17"/>
    <mergeCell ref="F18:G18"/>
    <mergeCell ref="F20:G20"/>
    <mergeCell ref="F21:G21"/>
    <mergeCell ref="F19:G19"/>
    <mergeCell ref="A1:G7"/>
    <mergeCell ref="A14:G14"/>
    <mergeCell ref="D15:E15"/>
    <mergeCell ref="F15:G15"/>
    <mergeCell ref="D16:E16"/>
    <mergeCell ref="F16:G16"/>
    <mergeCell ref="F24:G24"/>
    <mergeCell ref="A34:G35"/>
    <mergeCell ref="A25:A26"/>
    <mergeCell ref="F25:F26"/>
    <mergeCell ref="G25:G26"/>
    <mergeCell ref="A28:A32"/>
    <mergeCell ref="F29:F32"/>
    <mergeCell ref="G29:G32"/>
    <mergeCell ref="D36:G36"/>
    <mergeCell ref="D37:G37"/>
    <mergeCell ref="D38:G38"/>
    <mergeCell ref="B42:G42"/>
    <mergeCell ref="B44:F45"/>
    <mergeCell ref="D39:G39"/>
  </mergeCell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2022-06-07T08:22:39Z</dcterms:modified>
</cp:coreProperties>
</file>